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6405" windowHeight="7035" tabRatio="775" activeTab="0"/>
  </bookViews>
  <sheets>
    <sheet name="mavenhi (2)" sheetId="1" r:id="rId1"/>
  </sheets>
  <definedNames/>
  <calcPr fullCalcOnLoad="1"/>
</workbook>
</file>

<file path=xl/sharedStrings.xml><?xml version="1.0" encoding="utf-8"?>
<sst xmlns="http://schemas.openxmlformats.org/spreadsheetml/2006/main" count="157" uniqueCount="116">
  <si>
    <t>BMRB International</t>
  </si>
  <si>
    <t>Business &amp; Market Research Ltd</t>
  </si>
  <si>
    <t>ESA Market Research Ltd</t>
  </si>
  <si>
    <t>FDS International Ltd</t>
  </si>
  <si>
    <t>Information Resources</t>
  </si>
  <si>
    <t>ISIS Research plc</t>
  </si>
  <si>
    <t>Martin Hamblin Group</t>
  </si>
  <si>
    <t>Millward Brown International plc</t>
  </si>
  <si>
    <t>MORI (Market &amp; Opinion Research International)</t>
  </si>
  <si>
    <t>NOP Research Group Ltd</t>
  </si>
  <si>
    <t>Pegram Walters Group</t>
  </si>
  <si>
    <t>International Research Associates (UK) Ltd</t>
  </si>
  <si>
    <t>Research International Ltd</t>
  </si>
  <si>
    <t>Simon Godfrey Associates Ltd</t>
  </si>
  <si>
    <t>Abacus Research Ltd</t>
  </si>
  <si>
    <t>Accent Marketing &amp; Research Ltd</t>
  </si>
  <si>
    <t>Banner Corporation plc</t>
  </si>
  <si>
    <t>Basis Research</t>
  </si>
  <si>
    <t>BMG (Bostock Marketing Group)</t>
  </si>
  <si>
    <t>Business Development Research Consultants</t>
  </si>
  <si>
    <t>Carrick James Market Research</t>
  </si>
  <si>
    <t>Consumer Profile Ltd</t>
  </si>
  <si>
    <t>Context Research International Ltd</t>
  </si>
  <si>
    <t>Enterprise Planning &amp; Research Ltd</t>
  </si>
  <si>
    <t>European Data &amp; Research Ltd</t>
  </si>
  <si>
    <t>Facts International</t>
  </si>
  <si>
    <t>The Firm Ltd</t>
  </si>
  <si>
    <t>First Surveys</t>
  </si>
  <si>
    <t>Foodservice Intelligence Ltd</t>
  </si>
  <si>
    <t>George Street Research Ltd</t>
  </si>
  <si>
    <t>Harte Hanks (CRM Services Ltd)</t>
  </si>
  <si>
    <t>IFF Research Ltd</t>
  </si>
  <si>
    <t>Infocorp Ltd</t>
  </si>
  <si>
    <t>Information Research Network</t>
  </si>
  <si>
    <t>Jones Rhodes Associates Ltd</t>
  </si>
  <si>
    <t>Keith Gorton Services</t>
  </si>
  <si>
    <t>Magpie Research Services Ltd</t>
  </si>
  <si>
    <t>Market Measures</t>
  </si>
  <si>
    <t>Market Management</t>
  </si>
  <si>
    <t>Marketing &amp; Planning Research</t>
  </si>
  <si>
    <t>Maven Management Ltd</t>
  </si>
  <si>
    <t>Parker Tanner Woodham Ltd</t>
  </si>
  <si>
    <t>ph Research Services Ltd</t>
  </si>
  <si>
    <t>Pickersgill Consultancy &amp; Planning Ltd</t>
  </si>
  <si>
    <t>Plus Four Market Research</t>
  </si>
  <si>
    <t>Promar International Ltd</t>
  </si>
  <si>
    <t>QCL Market Research</t>
  </si>
  <si>
    <t>Quaestor Research &amp; Marketing Strategists Ltd</t>
  </si>
  <si>
    <t>Quality Fieldwork &amp; Research Servicces</t>
  </si>
  <si>
    <t>RCU Ltd</t>
  </si>
  <si>
    <t>React Surveys Ltd</t>
  </si>
  <si>
    <t>Research in Focus Ltd</t>
  </si>
  <si>
    <t>Research Quorum</t>
  </si>
  <si>
    <t>RBA Research</t>
  </si>
  <si>
    <t>The Cog</t>
  </si>
  <si>
    <t>The New Fieldwork Company Ltd</t>
  </si>
  <si>
    <t>The Research Factor</t>
  </si>
  <si>
    <t>Roper Starch Worldwide</t>
  </si>
  <si>
    <t>Sadeq Wynberg Research Ltd</t>
  </si>
  <si>
    <t>Strategic Marketing Research</t>
  </si>
  <si>
    <t>Survey &amp; Marketing Services Ltd</t>
  </si>
  <si>
    <t>Survey Solutions Ltd</t>
  </si>
  <si>
    <t>The Wire</t>
  </si>
  <si>
    <t>Ulster Marketing Surveys Ltd</t>
  </si>
  <si>
    <t>Vivid Interface Ltd</t>
  </si>
  <si>
    <t>WDG</t>
  </si>
  <si>
    <t>Westcombe Business Research Ltd</t>
  </si>
  <si>
    <t>2000</t>
  </si>
  <si>
    <t>Visionpoint</t>
  </si>
  <si>
    <t>Strategic Research</t>
  </si>
  <si>
    <t>Frontline Research Consultancy Ltd</t>
  </si>
  <si>
    <t>FML (Field Management Ltd)</t>
  </si>
  <si>
    <t>RDSI (incl. Field Initiatives)</t>
  </si>
  <si>
    <t>Teleconomy Group</t>
  </si>
  <si>
    <t>2000 vs 1999</t>
  </si>
  <si>
    <t>TOTAL Ranking</t>
  </si>
  <si>
    <t>Domestic Ranking</t>
  </si>
  <si>
    <t>Year-on-year growth</t>
  </si>
  <si>
    <t>Estimated industry size</t>
  </si>
  <si>
    <t>Domestic sector</t>
  </si>
  <si>
    <t>International sector</t>
  </si>
  <si>
    <t>International Ranking</t>
  </si>
  <si>
    <t>Members' predicted growth for 2001</t>
  </si>
  <si>
    <t>na</t>
  </si>
  <si>
    <t>MORPACE Ltd</t>
  </si>
  <si>
    <t>Retail Marketing In-Store Services Ltd</t>
  </si>
  <si>
    <t>Hauck Research Services Ltd</t>
  </si>
  <si>
    <t>NFO Worldgroup</t>
  </si>
  <si>
    <t>ORC International</t>
  </si>
  <si>
    <t>MMR Food &amp; Drink Research Worldwide</t>
  </si>
  <si>
    <t>Define Market Research &amp; Marketing International plc</t>
  </si>
  <si>
    <t>Woodholmes Group Ltd</t>
  </si>
  <si>
    <t>Durdle Davies Business Research</t>
  </si>
  <si>
    <t>Hawthornes Research &amp; Business Development</t>
  </si>
  <si>
    <t>66=</t>
  </si>
  <si>
    <t>Market Research Solutions Ltd</t>
  </si>
  <si>
    <t>BRITISH MARKET RESEARCH ASSOCIATION - TURNOVER SUMMARY YEAR 2000</t>
  </si>
  <si>
    <t>£'000</t>
  </si>
  <si>
    <t>Albemarle Marketing Research Ltd</t>
  </si>
  <si>
    <t>Cambridge Market Research Ltd</t>
  </si>
  <si>
    <t>DVL Smith Group</t>
  </si>
  <si>
    <t>GFK Marketing Services</t>
  </si>
  <si>
    <t>Hall &amp; Partners Europe Ltd</t>
  </si>
  <si>
    <t>IDA Independent Data Analysis Ltd</t>
  </si>
  <si>
    <t>Ipsos-RSL Ltd</t>
  </si>
  <si>
    <t>Kadence (UK) Ltd</t>
  </si>
  <si>
    <t>Kudos Research Ltd</t>
  </si>
  <si>
    <t>Marketing Direction Ltd</t>
  </si>
  <si>
    <t>Marketing Sciences Ltd</t>
  </si>
  <si>
    <t>Outlook Research Ltd</t>
  </si>
  <si>
    <t>Added Value Ltd</t>
  </si>
  <si>
    <t>Davies Riley-Smith Maclay</t>
  </si>
  <si>
    <t>Taylor Nelson Sofres plc</t>
  </si>
  <si>
    <t>Maritz TRBI</t>
  </si>
  <si>
    <t>Sales Turnover of all BMRA members (n = 213)</t>
  </si>
  <si>
    <t>ase London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</si>
</sst>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-mmm\-yyyy"/>
    <numFmt numFmtId="173" formatCode="mmm\-yyyy"/>
    <numFmt numFmtId="174" formatCode="m/d"/>
    <numFmt numFmtId="175" formatCode="m/d/yyyy"/>
    <numFmt numFmtId="176" formatCode="0.0%"/>
    <numFmt numFmtId="177" formatCode="#,##0.0"/>
    <numFmt numFmtId="178" formatCode="0.000%"/>
    <numFmt numFmtId="179" formatCode="0.00000"/>
    <numFmt numFmtId="180" formatCode="&quot;£&quot;#,##0"/>
  </numFmts>
  <fonts count="21">
    <font>
      <sz val="10"/>
      <name val="Comic Sans MS"/>
      <family val="0"/>
    </font>
    <font>
      <b/>
      <sz val="10"/>
      <name val="Comic Sans MS"/>
      <family val="0"/>
    </font>
    <font>
      <i/>
      <sz val="10"/>
      <name val="Comic Sans MS"/>
      <family val="0"/>
    </font>
    <font>
      <b/>
      <i/>
      <sz val="10"/>
      <name val="Comic Sans MS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Comic Sans MS"/>
      <family val="4"/>
    </font>
    <font>
      <sz val="9"/>
      <name val="Comic Sans MS"/>
      <family val="4"/>
    </font>
    <font>
      <sz val="9"/>
      <color indexed="57"/>
      <name val="Arial"/>
      <family val="2"/>
    </font>
    <font>
      <b/>
      <u val="single"/>
      <sz val="9"/>
      <name val="Arial"/>
      <family val="2"/>
    </font>
    <font>
      <i/>
      <sz val="8"/>
      <name val="Comic Sans MS"/>
      <family val="4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 wrapText="1"/>
    </xf>
    <xf numFmtId="176" fontId="1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0" fillId="0" borderId="0" xfId="0" applyNumberForma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4" fillId="0" borderId="0" xfId="0" applyNumberFormat="1" applyFill="1" applyAlignment="1">
      <alignment horizontal="right"/>
    </xf>
    <xf numFmtId="176" fontId="1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ill="1" applyAlignment="1">
      <alignment/>
    </xf>
    <xf numFmtId="3" fontId="5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176" fontId="5" fillId="0" borderId="0" xfId="0" applyNumberForma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 wrapText="1"/>
    </xf>
    <xf numFmtId="176" fontId="11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11" fillId="0" borderId="0" xfId="0" applyNumberFormat="1" applyFont="1" applyAlignment="1">
      <alignment horizontal="right"/>
    </xf>
    <xf numFmtId="0" fontId="0" fillId="0" borderId="0" xfId="0" applyFill="1" applyAlignment="1">
      <alignment wrapText="1"/>
    </xf>
    <xf numFmtId="176" fontId="4" fillId="0" borderId="0" xfId="17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176" fontId="1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center"/>
    </xf>
    <xf numFmtId="176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center"/>
    </xf>
    <xf numFmtId="180" fontId="2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Fill="1" applyAlignment="1">
      <alignment/>
    </xf>
    <xf numFmtId="0" fontId="4" fillId="2" borderId="0" xfId="0" applyFont="1" applyFill="1" applyAlignment="1">
      <alignment horizontal="left"/>
    </xf>
    <xf numFmtId="180" fontId="4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S158"/>
  <sheetViews>
    <sheetView tabSelected="1" workbookViewId="0" topLeftCell="A52">
      <selection activeCell="C64" sqref="C64"/>
    </sheetView>
  </sheetViews>
  <sheetFormatPr defaultColWidth="9.00390625" defaultRowHeight="15"/>
  <cols>
    <col min="1" max="1" width="37.375" style="18" customWidth="1"/>
    <col min="2" max="2" width="12.625" style="36" bestFit="1" customWidth="1"/>
    <col min="3" max="3" width="8.50390625" style="51" customWidth="1"/>
    <col min="4" max="4" width="8.75390625" style="10" customWidth="1"/>
    <col min="5" max="5" width="8.75390625" style="43" customWidth="1"/>
    <col min="6" max="6" width="10.75390625" style="43" customWidth="1"/>
    <col min="7" max="7" width="7.875" style="45" customWidth="1"/>
    <col min="8" max="8" width="9.125" style="7" customWidth="1"/>
    <col min="9" max="9" width="7.625" style="18" customWidth="1"/>
    <col min="10" max="10" width="5.875" style="37" customWidth="1"/>
    <col min="11" max="11" width="11.625" style="36" customWidth="1"/>
    <col min="12" max="12" width="2.75390625" style="18" customWidth="1"/>
    <col min="13" max="14" width="12.625" style="36" customWidth="1"/>
    <col min="15" max="15" width="7.00390625" style="35" customWidth="1"/>
    <col min="16" max="16" width="2.625" style="18" customWidth="1"/>
    <col min="17" max="18" width="12.50390625" style="36" customWidth="1"/>
    <col min="19" max="19" width="7.75390625" style="35" customWidth="1"/>
    <col min="20" max="16384" width="8.75390625" style="18" customWidth="1"/>
  </cols>
  <sheetData>
    <row r="10" spans="1:6" ht="16.5">
      <c r="A10" s="74" t="s">
        <v>96</v>
      </c>
      <c r="B10" s="74"/>
      <c r="C10" s="74"/>
      <c r="D10" s="74"/>
      <c r="E10" s="74"/>
      <c r="F10" s="74"/>
    </row>
    <row r="11" spans="2:19" s="3" customFormat="1" ht="25.5">
      <c r="B11" s="4" t="s">
        <v>67</v>
      </c>
      <c r="C11" s="49" t="s">
        <v>74</v>
      </c>
      <c r="D11" s="5" t="s">
        <v>75</v>
      </c>
      <c r="E11" s="5" t="s">
        <v>76</v>
      </c>
      <c r="F11" s="5" t="s">
        <v>81</v>
      </c>
      <c r="G11" s="44"/>
      <c r="J11" s="6"/>
      <c r="K11" s="4"/>
      <c r="M11" s="4"/>
      <c r="N11" s="4"/>
      <c r="O11" s="4"/>
      <c r="Q11" s="4"/>
      <c r="R11" s="4"/>
      <c r="S11" s="4"/>
    </row>
    <row r="12" spans="1:19" s="7" customFormat="1" ht="15">
      <c r="A12" s="55"/>
      <c r="B12" s="56"/>
      <c r="C12" s="57"/>
      <c r="D12" s="58"/>
      <c r="E12" s="55"/>
      <c r="F12" s="55"/>
      <c r="G12" s="45"/>
      <c r="J12" s="11"/>
      <c r="K12" s="8"/>
      <c r="M12" s="8"/>
      <c r="N12" s="8"/>
      <c r="O12" s="9"/>
      <c r="Q12" s="8"/>
      <c r="R12" s="8"/>
      <c r="S12" s="9"/>
    </row>
    <row r="13" spans="1:19" s="1" customFormat="1" ht="12.75">
      <c r="A13" s="59" t="s">
        <v>77</v>
      </c>
      <c r="B13" s="60"/>
      <c r="C13" s="61"/>
      <c r="D13" s="54">
        <v>0.093</v>
      </c>
      <c r="E13" s="54">
        <v>0.088</v>
      </c>
      <c r="F13" s="54">
        <v>0.105</v>
      </c>
      <c r="G13" s="46"/>
      <c r="J13" s="14"/>
      <c r="K13" s="12"/>
      <c r="M13" s="12"/>
      <c r="N13" s="12"/>
      <c r="O13" s="13"/>
      <c r="Q13" s="12"/>
      <c r="R13" s="12"/>
      <c r="S13" s="13"/>
    </row>
    <row r="14" spans="1:19" s="1" customFormat="1" ht="12.75">
      <c r="A14" s="59"/>
      <c r="B14" s="60"/>
      <c r="C14" s="61"/>
      <c r="D14" s="58"/>
      <c r="E14" s="62"/>
      <c r="F14" s="62"/>
      <c r="G14" s="46"/>
      <c r="J14" s="14"/>
      <c r="K14" s="12"/>
      <c r="M14" s="12"/>
      <c r="N14" s="12"/>
      <c r="O14" s="13"/>
      <c r="Q14" s="12"/>
      <c r="R14" s="12"/>
      <c r="S14" s="13"/>
    </row>
    <row r="15" spans="1:19" s="1" customFormat="1" ht="12.75">
      <c r="A15" s="59" t="s">
        <v>78</v>
      </c>
      <c r="B15" s="63">
        <f>980000000*(1+0.09286)-2800</f>
        <v>1071000000</v>
      </c>
      <c r="C15" s="61"/>
      <c r="D15" s="58"/>
      <c r="E15" s="62"/>
      <c r="F15" s="62"/>
      <c r="G15" s="46"/>
      <c r="J15" s="14"/>
      <c r="K15" s="12"/>
      <c r="M15" s="12"/>
      <c r="N15" s="12"/>
      <c r="O15" s="13"/>
      <c r="Q15" s="12"/>
      <c r="R15" s="12"/>
      <c r="S15" s="13"/>
    </row>
    <row r="16" spans="1:19" s="1" customFormat="1" ht="12.75">
      <c r="A16" s="59" t="s">
        <v>79</v>
      </c>
      <c r="B16" s="60"/>
      <c r="C16" s="61"/>
      <c r="D16" s="58"/>
      <c r="E16" s="54">
        <f>0.708</f>
        <v>0.708</v>
      </c>
      <c r="F16" s="62"/>
      <c r="G16" s="46"/>
      <c r="J16" s="14"/>
      <c r="K16" s="12"/>
      <c r="M16" s="12"/>
      <c r="N16" s="12"/>
      <c r="O16" s="13"/>
      <c r="Q16" s="12"/>
      <c r="R16" s="12"/>
      <c r="S16" s="13"/>
    </row>
    <row r="17" spans="1:19" s="1" customFormat="1" ht="12.75">
      <c r="A17" s="59" t="s">
        <v>80</v>
      </c>
      <c r="B17" s="60"/>
      <c r="C17" s="61"/>
      <c r="D17" s="58"/>
      <c r="E17" s="62"/>
      <c r="F17" s="54">
        <f>1-E16</f>
        <v>0.29200000000000004</v>
      </c>
      <c r="G17" s="46"/>
      <c r="J17" s="14"/>
      <c r="K17" s="12"/>
      <c r="M17" s="12"/>
      <c r="N17" s="12"/>
      <c r="O17" s="13"/>
      <c r="Q17" s="12"/>
      <c r="R17" s="12"/>
      <c r="S17" s="13"/>
    </row>
    <row r="18" spans="1:19" s="1" customFormat="1" ht="14.25">
      <c r="A18" s="59" t="s">
        <v>82</v>
      </c>
      <c r="B18" s="54">
        <v>0.121</v>
      </c>
      <c r="C18" s="61"/>
      <c r="D18" s="58"/>
      <c r="E18" s="64"/>
      <c r="F18" s="64"/>
      <c r="J18" s="15"/>
      <c r="K18" s="12"/>
      <c r="M18" s="12"/>
      <c r="N18" s="12"/>
      <c r="O18" s="13"/>
      <c r="Q18" s="12"/>
      <c r="R18" s="12"/>
      <c r="S18" s="13"/>
    </row>
    <row r="19" spans="1:19" s="1" customFormat="1" ht="12.75" customHeight="1">
      <c r="A19" s="59"/>
      <c r="B19" s="60"/>
      <c r="C19" s="61"/>
      <c r="D19" s="58"/>
      <c r="E19" s="64"/>
      <c r="F19" s="64"/>
      <c r="G19" s="46"/>
      <c r="J19" s="14"/>
      <c r="K19" s="12"/>
      <c r="M19" s="12"/>
      <c r="N19" s="12"/>
      <c r="O19" s="13"/>
      <c r="Q19" s="12"/>
      <c r="R19" s="12"/>
      <c r="S19" s="13"/>
    </row>
    <row r="20" spans="1:19" ht="12.75" customHeight="1">
      <c r="A20" s="65"/>
      <c r="B20" s="28" t="s">
        <v>97</v>
      </c>
      <c r="C20" s="17"/>
      <c r="D20" s="58"/>
      <c r="E20" s="55"/>
      <c r="F20" s="55"/>
      <c r="G20" s="47"/>
      <c r="H20" s="20"/>
      <c r="I20" s="53"/>
      <c r="J20" s="19"/>
      <c r="K20" s="16"/>
      <c r="M20" s="16"/>
      <c r="N20" s="16"/>
      <c r="O20" s="17"/>
      <c r="Q20" s="16"/>
      <c r="R20" s="16"/>
      <c r="S20" s="17"/>
    </row>
    <row r="21" spans="1:19" ht="30.75" customHeight="1">
      <c r="A21" s="66" t="s">
        <v>112</v>
      </c>
      <c r="B21" s="67">
        <v>110148</v>
      </c>
      <c r="C21" s="52">
        <v>0.08358993025154704</v>
      </c>
      <c r="D21" s="68">
        <v>1</v>
      </c>
      <c r="E21" s="68">
        <v>1</v>
      </c>
      <c r="F21" s="68">
        <v>3</v>
      </c>
      <c r="G21" s="47"/>
      <c r="H21" s="47"/>
      <c r="I21" s="23"/>
      <c r="J21" s="24"/>
      <c r="K21" s="22"/>
      <c r="M21" s="22"/>
      <c r="N21" s="25"/>
      <c r="O21" s="17"/>
      <c r="Q21" s="22"/>
      <c r="R21" s="25"/>
      <c r="S21" s="17"/>
    </row>
    <row r="22" spans="1:19" ht="15">
      <c r="A22" s="66" t="s">
        <v>9</v>
      </c>
      <c r="B22" s="67">
        <v>68149</v>
      </c>
      <c r="C22" s="52">
        <v>-0.03006731545464747</v>
      </c>
      <c r="D22" s="68">
        <v>2</v>
      </c>
      <c r="E22" s="68">
        <v>2</v>
      </c>
      <c r="F22" s="68">
        <v>4</v>
      </c>
      <c r="G22" s="47"/>
      <c r="H22" s="47"/>
      <c r="I22" s="26"/>
      <c r="J22" s="24"/>
      <c r="K22" s="22"/>
      <c r="M22" s="22"/>
      <c r="N22" s="22"/>
      <c r="O22" s="17"/>
      <c r="Q22" s="22"/>
      <c r="R22" s="22"/>
      <c r="S22" s="17"/>
    </row>
    <row r="23" spans="1:19" ht="15">
      <c r="A23" s="66" t="s">
        <v>12</v>
      </c>
      <c r="B23" s="67">
        <v>64724</v>
      </c>
      <c r="C23" s="52">
        <v>0.07157166272081583</v>
      </c>
      <c r="D23" s="68">
        <v>3</v>
      </c>
      <c r="E23" s="68">
        <v>8</v>
      </c>
      <c r="F23" s="68">
        <v>1</v>
      </c>
      <c r="G23" s="47"/>
      <c r="H23" s="47"/>
      <c r="I23" s="26"/>
      <c r="J23" s="24"/>
      <c r="K23" s="22"/>
      <c r="M23" s="22"/>
      <c r="N23" s="22"/>
      <c r="O23" s="17"/>
      <c r="Q23" s="22"/>
      <c r="R23" s="22"/>
      <c r="S23" s="17"/>
    </row>
    <row r="24" spans="1:19" ht="15">
      <c r="A24" s="66" t="s">
        <v>7</v>
      </c>
      <c r="B24" s="67">
        <v>64510.29</v>
      </c>
      <c r="C24" s="52">
        <v>0.1046850009418292</v>
      </c>
      <c r="D24" s="68">
        <v>4</v>
      </c>
      <c r="E24" s="68">
        <v>3</v>
      </c>
      <c r="F24" s="68">
        <v>2</v>
      </c>
      <c r="G24" s="47"/>
      <c r="H24" s="47"/>
      <c r="I24" s="26"/>
      <c r="J24" s="24"/>
      <c r="K24" s="22"/>
      <c r="M24" s="22"/>
      <c r="N24" s="22"/>
      <c r="O24" s="17"/>
      <c r="Q24" s="22"/>
      <c r="R24" s="22"/>
      <c r="S24" s="17"/>
    </row>
    <row r="25" spans="1:19" ht="15">
      <c r="A25" s="66" t="s">
        <v>87</v>
      </c>
      <c r="B25" s="67">
        <v>43391</v>
      </c>
      <c r="C25" s="52">
        <v>0.14075396446902766</v>
      </c>
      <c r="D25" s="68">
        <v>5</v>
      </c>
      <c r="E25" s="68">
        <v>5</v>
      </c>
      <c r="F25" s="68">
        <v>6</v>
      </c>
      <c r="G25" s="47"/>
      <c r="H25" s="47"/>
      <c r="I25" s="23"/>
      <c r="J25" s="24"/>
      <c r="K25" s="22"/>
      <c r="M25" s="22"/>
      <c r="N25" s="25"/>
      <c r="O25" s="17"/>
      <c r="Q25" s="22"/>
      <c r="R25" s="25"/>
      <c r="S25" s="17"/>
    </row>
    <row r="26" spans="1:19" ht="15">
      <c r="A26" s="66" t="s">
        <v>0</v>
      </c>
      <c r="B26" s="67">
        <v>39521.97</v>
      </c>
      <c r="C26" s="52">
        <v>0.09891780343286793</v>
      </c>
      <c r="D26" s="68">
        <v>6</v>
      </c>
      <c r="E26" s="68">
        <v>6</v>
      </c>
      <c r="F26" s="68">
        <v>9</v>
      </c>
      <c r="G26" s="47"/>
      <c r="H26" s="47"/>
      <c r="I26" s="26"/>
      <c r="J26" s="24"/>
      <c r="K26" s="22"/>
      <c r="M26" s="22"/>
      <c r="N26" s="22"/>
      <c r="O26" s="17"/>
      <c r="Q26" s="22"/>
      <c r="R26" s="22"/>
      <c r="S26" s="17"/>
    </row>
    <row r="27" spans="1:19" ht="15">
      <c r="A27" s="66" t="s">
        <v>104</v>
      </c>
      <c r="B27" s="67">
        <v>39336</v>
      </c>
      <c r="C27" s="52">
        <v>0.14635425773736666</v>
      </c>
      <c r="D27" s="68">
        <v>7</v>
      </c>
      <c r="E27" s="68">
        <v>4</v>
      </c>
      <c r="F27" s="68">
        <v>10</v>
      </c>
      <c r="G27" s="47"/>
      <c r="H27" s="47"/>
      <c r="I27" s="26"/>
      <c r="J27" s="27"/>
      <c r="K27" s="22"/>
      <c r="M27" s="28"/>
      <c r="N27" s="28"/>
      <c r="O27" s="17"/>
      <c r="Q27" s="28"/>
      <c r="R27" s="28"/>
      <c r="S27" s="17"/>
    </row>
    <row r="28" spans="1:19" ht="15">
      <c r="A28" s="66" t="s">
        <v>4</v>
      </c>
      <c r="B28" s="67">
        <v>30922</v>
      </c>
      <c r="C28" s="52">
        <v>0.2509651672426587</v>
      </c>
      <c r="D28" s="68">
        <v>8</v>
      </c>
      <c r="E28" s="68">
        <v>7</v>
      </c>
      <c r="F28" s="68">
        <v>35</v>
      </c>
      <c r="G28" s="47"/>
      <c r="H28" s="47"/>
      <c r="I28" s="26"/>
      <c r="J28" s="24"/>
      <c r="K28" s="22"/>
      <c r="M28" s="22"/>
      <c r="N28" s="22"/>
      <c r="O28" s="17"/>
      <c r="Q28" s="22"/>
      <c r="R28" s="22"/>
      <c r="S28" s="17"/>
    </row>
    <row r="29" spans="1:19" ht="15">
      <c r="A29" s="66" t="s">
        <v>8</v>
      </c>
      <c r="B29" s="67">
        <v>26942</v>
      </c>
      <c r="C29" s="52">
        <v>0.26907068151855884</v>
      </c>
      <c r="D29" s="68">
        <v>9</v>
      </c>
      <c r="E29" s="68">
        <v>9</v>
      </c>
      <c r="F29" s="68">
        <v>15</v>
      </c>
      <c r="G29" s="47"/>
      <c r="H29" s="47"/>
      <c r="I29" s="26"/>
      <c r="J29" s="27"/>
      <c r="K29" s="22"/>
      <c r="M29" s="28"/>
      <c r="N29" s="28"/>
      <c r="O29" s="17"/>
      <c r="Q29" s="28"/>
      <c r="R29" s="28"/>
      <c r="S29" s="17"/>
    </row>
    <row r="30" spans="1:19" ht="15">
      <c r="A30" s="66" t="s">
        <v>113</v>
      </c>
      <c r="B30" s="67">
        <v>24824</v>
      </c>
      <c r="C30" s="52">
        <v>0.03214432723931315</v>
      </c>
      <c r="D30" s="68">
        <v>10</v>
      </c>
      <c r="E30" s="68">
        <v>10</v>
      </c>
      <c r="F30" s="68">
        <v>5</v>
      </c>
      <c r="G30" s="47"/>
      <c r="H30" s="47"/>
      <c r="I30" s="26"/>
      <c r="J30" s="24"/>
      <c r="K30" s="22"/>
      <c r="M30" s="22"/>
      <c r="N30" s="22"/>
      <c r="O30" s="17"/>
      <c r="Q30" s="22"/>
      <c r="R30" s="22"/>
      <c r="S30" s="17"/>
    </row>
    <row r="31" spans="1:19" ht="15">
      <c r="A31" s="66" t="s">
        <v>6</v>
      </c>
      <c r="B31" s="67">
        <v>17175</v>
      </c>
      <c r="C31" s="52">
        <v>0.07284797004046273</v>
      </c>
      <c r="D31" s="68">
        <v>11</v>
      </c>
      <c r="E31" s="68">
        <v>14</v>
      </c>
      <c r="F31" s="68">
        <v>8</v>
      </c>
      <c r="G31" s="47"/>
      <c r="H31" s="47"/>
      <c r="I31" s="23"/>
      <c r="J31" s="24"/>
      <c r="K31" s="22"/>
      <c r="M31" s="22"/>
      <c r="N31" s="25"/>
      <c r="O31" s="17"/>
      <c r="Q31" s="22"/>
      <c r="R31" s="25"/>
      <c r="S31" s="17"/>
    </row>
    <row r="32" spans="1:19" ht="15">
      <c r="A32" s="66" t="s">
        <v>101</v>
      </c>
      <c r="B32" s="67">
        <v>15850</v>
      </c>
      <c r="C32" s="52">
        <v>-0.09907349514011254</v>
      </c>
      <c r="D32" s="68">
        <v>12</v>
      </c>
      <c r="E32" s="68">
        <v>11</v>
      </c>
      <c r="F32" s="68">
        <v>13</v>
      </c>
      <c r="G32" s="47"/>
      <c r="H32" s="47"/>
      <c r="I32" s="26"/>
      <c r="J32" s="24"/>
      <c r="K32" s="22"/>
      <c r="M32" s="28"/>
      <c r="N32" s="28"/>
      <c r="O32" s="17"/>
      <c r="Q32" s="28"/>
      <c r="R32" s="28"/>
      <c r="S32" s="17"/>
    </row>
    <row r="33" spans="1:19" ht="15">
      <c r="A33" s="66" t="s">
        <v>5</v>
      </c>
      <c r="B33" s="67">
        <v>12247</v>
      </c>
      <c r="C33" s="52">
        <v>0.3568579658763571</v>
      </c>
      <c r="D33" s="68">
        <v>13</v>
      </c>
      <c r="E33" s="68">
        <v>58</v>
      </c>
      <c r="F33" s="68">
        <v>7</v>
      </c>
      <c r="G33" s="47"/>
      <c r="H33" s="47"/>
      <c r="I33" s="26"/>
      <c r="J33" s="27"/>
      <c r="K33" s="22"/>
      <c r="M33" s="22"/>
      <c r="N33" s="22"/>
      <c r="O33" s="17"/>
      <c r="Q33" s="22"/>
      <c r="R33" s="22"/>
      <c r="S33" s="17"/>
    </row>
    <row r="34" spans="1:19" ht="15">
      <c r="A34" s="66" t="s">
        <v>88</v>
      </c>
      <c r="B34" s="67">
        <v>11192.097</v>
      </c>
      <c r="C34" s="52">
        <v>0.17348822432807065</v>
      </c>
      <c r="D34" s="68">
        <v>14</v>
      </c>
      <c r="E34" s="68">
        <v>13</v>
      </c>
      <c r="F34" s="68">
        <v>16</v>
      </c>
      <c r="G34" s="47"/>
      <c r="H34" s="47"/>
      <c r="I34" s="26"/>
      <c r="J34" s="24"/>
      <c r="K34" s="22"/>
      <c r="M34" s="22"/>
      <c r="N34" s="22"/>
      <c r="O34" s="17"/>
      <c r="Q34" s="22"/>
      <c r="R34" s="22"/>
      <c r="S34" s="17"/>
    </row>
    <row r="35" spans="1:19" ht="15">
      <c r="A35" s="66" t="s">
        <v>110</v>
      </c>
      <c r="B35" s="67">
        <v>11062</v>
      </c>
      <c r="C35" s="52">
        <v>0.13154664484451728</v>
      </c>
      <c r="D35" s="68">
        <v>15</v>
      </c>
      <c r="E35" s="68">
        <v>15</v>
      </c>
      <c r="F35" s="68">
        <v>11</v>
      </c>
      <c r="G35" s="47"/>
      <c r="H35" s="47"/>
      <c r="I35" s="26"/>
      <c r="J35" s="27"/>
      <c r="K35" s="22"/>
      <c r="M35" s="28"/>
      <c r="N35" s="28"/>
      <c r="O35" s="17"/>
      <c r="Q35" s="28"/>
      <c r="R35" s="28"/>
      <c r="S35" s="17"/>
    </row>
    <row r="36" spans="1:19" ht="15">
      <c r="A36" s="66" t="s">
        <v>102</v>
      </c>
      <c r="B36" s="67">
        <v>8895.477</v>
      </c>
      <c r="C36" s="52">
        <v>0.23120788927335645</v>
      </c>
      <c r="D36" s="68">
        <v>16</v>
      </c>
      <c r="E36" s="68">
        <v>12</v>
      </c>
      <c r="F36" s="68" t="s">
        <v>94</v>
      </c>
      <c r="G36" s="47"/>
      <c r="H36" s="42"/>
      <c r="I36" s="26"/>
      <c r="J36" s="24"/>
      <c r="K36" s="22"/>
      <c r="M36" s="22"/>
      <c r="N36" s="22"/>
      <c r="O36" s="17"/>
      <c r="Q36" s="22"/>
      <c r="R36" s="22"/>
      <c r="S36" s="17"/>
    </row>
    <row r="37" spans="1:19" ht="15">
      <c r="A37" s="66" t="s">
        <v>86</v>
      </c>
      <c r="B37" s="67">
        <v>8868</v>
      </c>
      <c r="C37" s="52">
        <v>0.1297015322946482</v>
      </c>
      <c r="D37" s="68">
        <v>17</v>
      </c>
      <c r="E37" s="68">
        <v>18</v>
      </c>
      <c r="F37" s="68">
        <v>14</v>
      </c>
      <c r="G37" s="47"/>
      <c r="H37" s="47"/>
      <c r="I37" s="26"/>
      <c r="J37" s="27"/>
      <c r="K37" s="22"/>
      <c r="M37" s="28"/>
      <c r="N37" s="28"/>
      <c r="O37" s="17"/>
      <c r="Q37" s="28"/>
      <c r="R37" s="28"/>
      <c r="S37" s="17"/>
    </row>
    <row r="38" spans="1:19" ht="15">
      <c r="A38" s="66" t="s">
        <v>111</v>
      </c>
      <c r="B38" s="67">
        <v>7498</v>
      </c>
      <c r="C38" s="52">
        <v>-0.037360380023109485</v>
      </c>
      <c r="D38" s="68">
        <v>18</v>
      </c>
      <c r="E38" s="68">
        <v>19</v>
      </c>
      <c r="F38" s="68">
        <v>19</v>
      </c>
      <c r="G38" s="47"/>
      <c r="H38" s="47"/>
      <c r="I38" s="26"/>
      <c r="J38" s="27"/>
      <c r="K38" s="28"/>
      <c r="M38" s="28"/>
      <c r="N38" s="28"/>
      <c r="O38" s="17"/>
      <c r="Q38" s="28"/>
      <c r="R38" s="28"/>
      <c r="S38" s="17"/>
    </row>
    <row r="39" spans="1:19" ht="15">
      <c r="A39" s="66" t="s">
        <v>13</v>
      </c>
      <c r="B39" s="67">
        <v>7278</v>
      </c>
      <c r="C39" s="52">
        <v>-0.1171761280931587</v>
      </c>
      <c r="D39" s="68">
        <v>19</v>
      </c>
      <c r="E39" s="68">
        <v>29</v>
      </c>
      <c r="F39" s="68">
        <v>12</v>
      </c>
      <c r="G39" s="47"/>
      <c r="H39" s="47"/>
      <c r="I39" s="23"/>
      <c r="J39" s="24"/>
      <c r="K39" s="22"/>
      <c r="M39" s="22"/>
      <c r="N39" s="25"/>
      <c r="O39" s="17"/>
      <c r="Q39" s="22"/>
      <c r="R39" s="25"/>
      <c r="S39" s="17"/>
    </row>
    <row r="40" spans="1:19" ht="15">
      <c r="A40" s="66" t="s">
        <v>45</v>
      </c>
      <c r="B40" s="67">
        <v>7039</v>
      </c>
      <c r="C40" s="52">
        <v>-0.047754329004328966</v>
      </c>
      <c r="D40" s="68">
        <v>20</v>
      </c>
      <c r="E40" s="68">
        <v>21</v>
      </c>
      <c r="F40" s="68">
        <v>20</v>
      </c>
      <c r="G40" s="47"/>
      <c r="H40" s="47"/>
      <c r="I40" s="26"/>
      <c r="J40" s="24"/>
      <c r="K40" s="29"/>
      <c r="M40" s="22"/>
      <c r="N40" s="22"/>
      <c r="O40" s="17"/>
      <c r="Q40" s="29"/>
      <c r="R40" s="22"/>
      <c r="S40" s="17"/>
    </row>
    <row r="41" spans="1:19" ht="15">
      <c r="A41" s="66" t="s">
        <v>1</v>
      </c>
      <c r="B41" s="67">
        <v>6425</v>
      </c>
      <c r="C41" s="52">
        <v>0.16521581429089593</v>
      </c>
      <c r="D41" s="68">
        <v>21</v>
      </c>
      <c r="E41" s="68">
        <v>16</v>
      </c>
      <c r="F41" s="68">
        <v>37</v>
      </c>
      <c r="G41" s="47"/>
      <c r="H41" s="47"/>
      <c r="I41" s="26"/>
      <c r="J41" s="24"/>
      <c r="K41" s="22"/>
      <c r="M41" s="22"/>
      <c r="N41" s="22"/>
      <c r="O41" s="17"/>
      <c r="Q41" s="22"/>
      <c r="R41" s="22"/>
      <c r="S41" s="17"/>
    </row>
    <row r="42" spans="1:19" ht="15">
      <c r="A42" s="66" t="s">
        <v>95</v>
      </c>
      <c r="B42" s="67">
        <v>6400</v>
      </c>
      <c r="C42" s="52">
        <v>0.07628398156460059</v>
      </c>
      <c r="D42" s="68">
        <v>22</v>
      </c>
      <c r="E42" s="68">
        <v>17</v>
      </c>
      <c r="F42" s="68">
        <v>36</v>
      </c>
      <c r="G42" s="47"/>
      <c r="H42" s="47"/>
      <c r="I42" s="30"/>
      <c r="J42" s="24"/>
      <c r="K42" s="22"/>
      <c r="M42" s="22"/>
      <c r="N42" s="31"/>
      <c r="O42" s="17"/>
      <c r="Q42" s="22"/>
      <c r="R42" s="31"/>
      <c r="S42" s="17"/>
    </row>
    <row r="43" spans="1:19" ht="15">
      <c r="A43" s="66" t="s">
        <v>108</v>
      </c>
      <c r="B43" s="67">
        <v>6291</v>
      </c>
      <c r="C43" s="52">
        <v>0.172</v>
      </c>
      <c r="D43" s="68">
        <v>23</v>
      </c>
      <c r="E43" s="68">
        <v>25</v>
      </c>
      <c r="F43" s="68">
        <v>17</v>
      </c>
      <c r="G43" s="47"/>
      <c r="H43" s="47"/>
      <c r="I43" s="23"/>
      <c r="J43" s="24"/>
      <c r="K43" s="22"/>
      <c r="M43" s="22"/>
      <c r="N43" s="25"/>
      <c r="O43" s="17"/>
      <c r="Q43" s="22"/>
      <c r="R43" s="25"/>
      <c r="S43" s="17"/>
    </row>
    <row r="44" spans="1:19" ht="15">
      <c r="A44" s="66" t="s">
        <v>55</v>
      </c>
      <c r="B44" s="67">
        <v>4903.202</v>
      </c>
      <c r="C44" s="52">
        <v>0.07164702279959156</v>
      </c>
      <c r="D44" s="68">
        <v>24</v>
      </c>
      <c r="E44" s="68">
        <v>20</v>
      </c>
      <c r="F44" s="68" t="s">
        <v>94</v>
      </c>
      <c r="G44" s="47"/>
      <c r="H44" s="42"/>
      <c r="I44" s="26"/>
      <c r="J44" s="24"/>
      <c r="K44" s="22"/>
      <c r="M44" s="22"/>
      <c r="N44" s="22"/>
      <c r="O44" s="17"/>
      <c r="Q44" s="22"/>
      <c r="R44" s="22"/>
      <c r="S44" s="17"/>
    </row>
    <row r="45" spans="1:19" ht="15">
      <c r="A45" s="66" t="s">
        <v>10</v>
      </c>
      <c r="B45" s="67">
        <v>4834</v>
      </c>
      <c r="C45" s="52">
        <v>0.14668643439584872</v>
      </c>
      <c r="D45" s="68">
        <v>25</v>
      </c>
      <c r="E45" s="68">
        <v>27</v>
      </c>
      <c r="F45" s="68">
        <v>24</v>
      </c>
      <c r="G45" s="47"/>
      <c r="H45" s="47"/>
      <c r="I45" s="26"/>
      <c r="J45" s="24"/>
      <c r="K45" s="22"/>
      <c r="M45" s="22"/>
      <c r="N45" s="22"/>
      <c r="O45" s="17"/>
      <c r="Q45" s="22"/>
      <c r="R45" s="22"/>
      <c r="S45" s="17"/>
    </row>
    <row r="46" spans="1:19" ht="15">
      <c r="A46" s="66" t="s">
        <v>3</v>
      </c>
      <c r="B46" s="67">
        <v>4732.433</v>
      </c>
      <c r="C46" s="52">
        <v>-0.04138228453432491</v>
      </c>
      <c r="D46" s="68">
        <v>26</v>
      </c>
      <c r="E46" s="68">
        <v>22</v>
      </c>
      <c r="F46" s="68">
        <v>46</v>
      </c>
      <c r="G46" s="47"/>
      <c r="H46" s="47"/>
      <c r="I46" s="26"/>
      <c r="J46" s="24"/>
      <c r="K46" s="22"/>
      <c r="M46" s="22"/>
      <c r="N46" s="22"/>
      <c r="O46" s="17"/>
      <c r="Q46" s="22"/>
      <c r="R46" s="22"/>
      <c r="S46" s="17"/>
    </row>
    <row r="47" spans="1:19" ht="15">
      <c r="A47" s="66" t="s">
        <v>18</v>
      </c>
      <c r="B47" s="67">
        <v>4399.464</v>
      </c>
      <c r="C47" s="52">
        <v>0.23123095557401374</v>
      </c>
      <c r="D47" s="68">
        <v>27</v>
      </c>
      <c r="E47" s="68">
        <v>23</v>
      </c>
      <c r="F47" s="68">
        <v>59</v>
      </c>
      <c r="G47" s="47"/>
      <c r="H47" s="47"/>
      <c r="I47" s="26"/>
      <c r="J47" s="24"/>
      <c r="K47" s="22"/>
      <c r="M47" s="22"/>
      <c r="N47" s="22"/>
      <c r="O47" s="17"/>
      <c r="Q47" s="22"/>
      <c r="R47" s="22"/>
      <c r="S47" s="17"/>
    </row>
    <row r="48" spans="1:19" ht="15">
      <c r="A48" s="66" t="s">
        <v>19</v>
      </c>
      <c r="B48" s="67">
        <v>4328</v>
      </c>
      <c r="C48" s="52">
        <v>0.1844553913519431</v>
      </c>
      <c r="D48" s="68">
        <v>28</v>
      </c>
      <c r="E48" s="68">
        <v>30</v>
      </c>
      <c r="F48" s="68">
        <v>23</v>
      </c>
      <c r="G48" s="47"/>
      <c r="H48" s="47"/>
      <c r="I48" s="26"/>
      <c r="J48" s="24"/>
      <c r="K48" s="28"/>
      <c r="M48" s="28"/>
      <c r="N48" s="28"/>
      <c r="O48" s="17"/>
      <c r="Q48" s="28"/>
      <c r="R48" s="28"/>
      <c r="S48" s="17"/>
    </row>
    <row r="49" spans="1:19" ht="15">
      <c r="A49" s="66" t="s">
        <v>47</v>
      </c>
      <c r="B49" s="67">
        <v>4098.36</v>
      </c>
      <c r="C49" s="52">
        <v>0.3651830293808347</v>
      </c>
      <c r="D49" s="68">
        <v>29</v>
      </c>
      <c r="E49" s="68">
        <v>24</v>
      </c>
      <c r="F49" s="68" t="s">
        <v>94</v>
      </c>
      <c r="G49" s="47"/>
      <c r="H49" s="42"/>
      <c r="I49" s="26"/>
      <c r="J49" s="24"/>
      <c r="K49" s="22"/>
      <c r="M49" s="22"/>
      <c r="N49" s="22"/>
      <c r="O49" s="17"/>
      <c r="Q49" s="22"/>
      <c r="R49" s="22"/>
      <c r="S49" s="17"/>
    </row>
    <row r="50" spans="1:19" ht="15">
      <c r="A50" s="66" t="s">
        <v>72</v>
      </c>
      <c r="B50" s="67">
        <v>4088.838</v>
      </c>
      <c r="C50" s="52">
        <v>0.14732339526899052</v>
      </c>
      <c r="D50" s="68">
        <v>30</v>
      </c>
      <c r="E50" s="68">
        <v>26</v>
      </c>
      <c r="F50" s="68">
        <v>32</v>
      </c>
      <c r="G50" s="47"/>
      <c r="H50" s="47"/>
      <c r="I50" s="26"/>
      <c r="J50" s="24"/>
      <c r="K50" s="22"/>
      <c r="M50" s="22"/>
      <c r="N50" s="22"/>
      <c r="O50" s="17"/>
      <c r="Q50" s="22"/>
      <c r="R50" s="22"/>
      <c r="S50" s="17"/>
    </row>
    <row r="51" spans="1:19" ht="15">
      <c r="A51" s="66" t="s">
        <v>84</v>
      </c>
      <c r="B51" s="67">
        <v>3912.235</v>
      </c>
      <c r="C51" s="52">
        <v>0.09167480536875305</v>
      </c>
      <c r="D51" s="68">
        <v>31</v>
      </c>
      <c r="E51" s="68">
        <v>42</v>
      </c>
      <c r="F51" s="68">
        <v>21</v>
      </c>
      <c r="G51" s="47"/>
      <c r="H51" s="47"/>
      <c r="I51" s="26"/>
      <c r="J51" s="24"/>
      <c r="K51" s="22"/>
      <c r="M51" s="22"/>
      <c r="N51" s="22"/>
      <c r="O51" s="17"/>
      <c r="Q51" s="22"/>
      <c r="R51" s="22"/>
      <c r="S51" s="17"/>
    </row>
    <row r="52" spans="1:19" ht="15">
      <c r="A52" s="66" t="s">
        <v>89</v>
      </c>
      <c r="B52" s="67">
        <v>3900</v>
      </c>
      <c r="C52" s="52">
        <v>0.2862796833773087</v>
      </c>
      <c r="D52" s="68">
        <v>32</v>
      </c>
      <c r="E52" s="68">
        <v>37</v>
      </c>
      <c r="F52" s="68">
        <v>26</v>
      </c>
      <c r="G52" s="47"/>
      <c r="H52" s="47"/>
      <c r="I52" s="26"/>
      <c r="J52" s="24"/>
      <c r="K52" s="22"/>
      <c r="M52" s="28"/>
      <c r="N52" s="28"/>
      <c r="O52" s="17"/>
      <c r="Q52" s="28"/>
      <c r="R52" s="28"/>
      <c r="S52" s="17"/>
    </row>
    <row r="53" spans="1:19" ht="15">
      <c r="A53" s="66" t="s">
        <v>60</v>
      </c>
      <c r="B53" s="67">
        <v>3650.176</v>
      </c>
      <c r="C53" s="52">
        <v>-0.08187818041556971</v>
      </c>
      <c r="D53" s="68">
        <v>33</v>
      </c>
      <c r="E53" s="68">
        <v>34</v>
      </c>
      <c r="F53" s="68">
        <v>29</v>
      </c>
      <c r="G53" s="47"/>
      <c r="H53" s="47"/>
      <c r="I53" s="26"/>
      <c r="J53" s="24"/>
      <c r="K53" s="22"/>
      <c r="M53" s="22"/>
      <c r="N53" s="22"/>
      <c r="O53" s="17"/>
      <c r="Q53" s="22"/>
      <c r="R53" s="22"/>
      <c r="S53" s="17"/>
    </row>
    <row r="54" spans="1:19" ht="15">
      <c r="A54" s="66" t="s">
        <v>51</v>
      </c>
      <c r="B54" s="67">
        <v>3512.168</v>
      </c>
      <c r="C54" s="52">
        <v>0.41733979015334954</v>
      </c>
      <c r="D54" s="68">
        <v>34</v>
      </c>
      <c r="E54" s="68">
        <v>65</v>
      </c>
      <c r="F54" s="68">
        <v>18</v>
      </c>
      <c r="G54" s="47"/>
      <c r="H54" s="47"/>
      <c r="I54" s="26"/>
      <c r="J54" s="24"/>
      <c r="K54" s="22"/>
      <c r="M54" s="22"/>
      <c r="N54" s="22"/>
      <c r="O54" s="17"/>
      <c r="Q54" s="22"/>
      <c r="R54" s="22"/>
      <c r="S54" s="17"/>
    </row>
    <row r="55" spans="1:19" ht="15">
      <c r="A55" s="66" t="s">
        <v>31</v>
      </c>
      <c r="B55" s="67">
        <v>3323</v>
      </c>
      <c r="C55" s="52">
        <v>0.27318007662835253</v>
      </c>
      <c r="D55" s="68">
        <v>35</v>
      </c>
      <c r="E55" s="68">
        <v>35</v>
      </c>
      <c r="F55" s="68">
        <v>31</v>
      </c>
      <c r="G55" s="47"/>
      <c r="H55" s="47"/>
      <c r="I55" s="26"/>
      <c r="J55" s="24"/>
      <c r="K55" s="22"/>
      <c r="M55" s="22"/>
      <c r="N55" s="22"/>
      <c r="O55" s="17"/>
      <c r="Q55" s="22"/>
      <c r="R55" s="22"/>
      <c r="S55" s="17"/>
    </row>
    <row r="56" spans="1:19" ht="15">
      <c r="A56" s="66" t="s">
        <v>58</v>
      </c>
      <c r="B56" s="67">
        <v>3200.796</v>
      </c>
      <c r="C56" s="52" t="s">
        <v>83</v>
      </c>
      <c r="D56" s="68">
        <v>36</v>
      </c>
      <c r="E56" s="68">
        <v>46</v>
      </c>
      <c r="F56" s="68">
        <v>25</v>
      </c>
      <c r="G56" s="47"/>
      <c r="H56" s="47"/>
      <c r="I56" s="26"/>
      <c r="J56" s="24"/>
      <c r="K56" s="32"/>
      <c r="M56" s="22"/>
      <c r="N56" s="22"/>
      <c r="O56" s="17"/>
      <c r="Q56" s="32"/>
      <c r="R56" s="22"/>
      <c r="S56" s="17"/>
    </row>
    <row r="57" spans="1:19" ht="15">
      <c r="A57" s="66" t="s">
        <v>100</v>
      </c>
      <c r="B57" s="67">
        <v>3197</v>
      </c>
      <c r="C57" s="52">
        <v>0.04316456385965006</v>
      </c>
      <c r="D57" s="68">
        <v>37</v>
      </c>
      <c r="E57" s="68">
        <v>32</v>
      </c>
      <c r="F57" s="68">
        <v>40</v>
      </c>
      <c r="G57" s="47"/>
      <c r="H57" s="47"/>
      <c r="I57" s="23"/>
      <c r="J57" s="24"/>
      <c r="K57" s="22"/>
      <c r="M57" s="22"/>
      <c r="N57" s="25"/>
      <c r="O57" s="17"/>
      <c r="Q57" s="22"/>
      <c r="R57" s="25"/>
      <c r="S57" s="17"/>
    </row>
    <row r="58" spans="1:19" ht="15">
      <c r="A58" s="66" t="s">
        <v>57</v>
      </c>
      <c r="B58" s="67">
        <v>3090</v>
      </c>
      <c r="C58" s="52">
        <v>0.4370655957660048</v>
      </c>
      <c r="D58" s="68">
        <v>38</v>
      </c>
      <c r="E58" s="68">
        <v>45</v>
      </c>
      <c r="F58" s="68">
        <v>27</v>
      </c>
      <c r="G58" s="47"/>
      <c r="H58" s="47"/>
      <c r="I58" s="23"/>
      <c r="J58" s="24"/>
      <c r="K58" s="22"/>
      <c r="M58" s="22"/>
      <c r="N58" s="25"/>
      <c r="O58" s="17"/>
      <c r="Q58" s="22"/>
      <c r="R58" s="25"/>
      <c r="S58" s="17"/>
    </row>
    <row r="59" spans="1:19" ht="15">
      <c r="A59" s="66" t="s">
        <v>25</v>
      </c>
      <c r="B59" s="67">
        <v>3005</v>
      </c>
      <c r="C59" s="52">
        <v>0.0801581595974119</v>
      </c>
      <c r="D59" s="68">
        <v>39</v>
      </c>
      <c r="E59" s="68">
        <v>38</v>
      </c>
      <c r="F59" s="68">
        <v>38</v>
      </c>
      <c r="G59" s="47"/>
      <c r="H59" s="47"/>
      <c r="I59" s="26"/>
      <c r="J59" s="24"/>
      <c r="K59" s="22"/>
      <c r="M59" s="22"/>
      <c r="N59" s="22"/>
      <c r="O59" s="17"/>
      <c r="Q59" s="22"/>
      <c r="R59" s="22"/>
      <c r="S59" s="17"/>
    </row>
    <row r="60" spans="1:19" ht="15">
      <c r="A60" s="66" t="s">
        <v>40</v>
      </c>
      <c r="B60" s="67">
        <v>2895</v>
      </c>
      <c r="C60" s="52">
        <v>1.084119227457677</v>
      </c>
      <c r="D60" s="68">
        <v>40</v>
      </c>
      <c r="E60" s="68">
        <v>28</v>
      </c>
      <c r="F60" s="68" t="s">
        <v>94</v>
      </c>
      <c r="G60" s="47"/>
      <c r="H60" s="42"/>
      <c r="I60" s="26"/>
      <c r="J60" s="24"/>
      <c r="K60" s="22"/>
      <c r="M60" s="22"/>
      <c r="N60" s="22"/>
      <c r="O60" s="17"/>
      <c r="Q60" s="22"/>
      <c r="R60" s="22"/>
      <c r="S60" s="17"/>
    </row>
    <row r="61" spans="1:19" ht="15">
      <c r="A61" s="66" t="s">
        <v>85</v>
      </c>
      <c r="B61" s="67">
        <v>2703</v>
      </c>
      <c r="C61" s="52">
        <v>-0.09264853977844911</v>
      </c>
      <c r="D61" s="68">
        <v>41</v>
      </c>
      <c r="E61" s="68">
        <v>33</v>
      </c>
      <c r="F61" s="68">
        <v>47</v>
      </c>
      <c r="G61" s="47"/>
      <c r="H61" s="47"/>
      <c r="I61" s="26"/>
      <c r="J61" s="24"/>
      <c r="K61" s="22"/>
      <c r="M61" s="22"/>
      <c r="N61" s="22"/>
      <c r="O61" s="17"/>
      <c r="Q61" s="22"/>
      <c r="R61" s="22"/>
      <c r="S61" s="17"/>
    </row>
    <row r="62" spans="1:19" ht="15">
      <c r="A62" s="66" t="s">
        <v>2</v>
      </c>
      <c r="B62" s="67">
        <v>2685.071</v>
      </c>
      <c r="C62" s="52">
        <v>0.19375591026927497</v>
      </c>
      <c r="D62" s="68">
        <v>42</v>
      </c>
      <c r="E62" s="68">
        <v>31</v>
      </c>
      <c r="F62" s="68" t="s">
        <v>94</v>
      </c>
      <c r="G62" s="47"/>
      <c r="H62" s="42"/>
      <c r="I62" s="26"/>
      <c r="J62" s="24"/>
      <c r="K62" s="22"/>
      <c r="M62" s="22"/>
      <c r="N62" s="22"/>
      <c r="O62" s="17"/>
      <c r="Q62" s="22"/>
      <c r="R62" s="22"/>
      <c r="S62" s="17"/>
    </row>
    <row r="63" spans="1:19" ht="15">
      <c r="A63" s="66" t="s">
        <v>11</v>
      </c>
      <c r="B63" s="67">
        <v>2367.383</v>
      </c>
      <c r="C63" s="52" t="s">
        <v>83</v>
      </c>
      <c r="D63" s="68">
        <v>43</v>
      </c>
      <c r="E63" s="68">
        <v>36</v>
      </c>
      <c r="F63" s="68">
        <v>63</v>
      </c>
      <c r="G63" s="47"/>
      <c r="H63" s="47"/>
      <c r="I63" s="26"/>
      <c r="J63" s="24"/>
      <c r="K63" s="22"/>
      <c r="M63" s="28"/>
      <c r="N63" s="28"/>
      <c r="O63" s="17"/>
      <c r="Q63" s="28"/>
      <c r="R63" s="28"/>
      <c r="S63" s="17"/>
    </row>
    <row r="64" spans="1:19" ht="15">
      <c r="A64" s="66" t="s">
        <v>32</v>
      </c>
      <c r="B64" s="67">
        <v>2302</v>
      </c>
      <c r="C64" s="52">
        <v>0.21826787921895385</v>
      </c>
      <c r="D64" s="68">
        <v>44</v>
      </c>
      <c r="E64" s="68">
        <v>40</v>
      </c>
      <c r="F64" s="68">
        <v>44</v>
      </c>
      <c r="G64" s="47"/>
      <c r="H64" s="47"/>
      <c r="I64" s="26"/>
      <c r="J64" s="24"/>
      <c r="K64" s="22"/>
      <c r="M64" s="22"/>
      <c r="N64" s="22"/>
      <c r="O64" s="17"/>
      <c r="Q64" s="22"/>
      <c r="R64" s="22"/>
      <c r="S64" s="17"/>
    </row>
    <row r="65" spans="1:19" ht="15">
      <c r="A65" s="66" t="s">
        <v>115</v>
      </c>
      <c r="B65" s="67">
        <v>2300</v>
      </c>
      <c r="C65" s="52">
        <v>-0.5731254639940608</v>
      </c>
      <c r="D65" s="68">
        <v>45</v>
      </c>
      <c r="E65" s="68">
        <v>92</v>
      </c>
      <c r="F65" s="68">
        <v>22</v>
      </c>
      <c r="G65" s="47"/>
      <c r="H65" s="47"/>
      <c r="I65" s="26"/>
      <c r="J65" s="24"/>
      <c r="K65" s="22"/>
      <c r="M65" s="22"/>
      <c r="N65" s="28"/>
      <c r="O65" s="17"/>
      <c r="Q65" s="22"/>
      <c r="R65" s="28"/>
      <c r="S65" s="17"/>
    </row>
    <row r="66" spans="1:19" ht="15">
      <c r="A66" s="66" t="s">
        <v>37</v>
      </c>
      <c r="B66" s="67">
        <v>2166.898</v>
      </c>
      <c r="C66" s="52">
        <v>0.26230131799315526</v>
      </c>
      <c r="D66" s="68">
        <v>46</v>
      </c>
      <c r="E66" s="68">
        <v>49</v>
      </c>
      <c r="F66" s="68">
        <v>33</v>
      </c>
      <c r="G66" s="47"/>
      <c r="H66" s="47"/>
      <c r="I66" s="26"/>
      <c r="J66" s="24"/>
      <c r="K66" s="22"/>
      <c r="M66" s="22"/>
      <c r="N66" s="22"/>
      <c r="O66" s="17"/>
      <c r="Q66" s="22"/>
      <c r="R66" s="22"/>
      <c r="S66" s="17"/>
    </row>
    <row r="67" spans="1:19" ht="15">
      <c r="A67" s="66"/>
      <c r="B67" s="67"/>
      <c r="C67" s="52"/>
      <c r="D67" s="68"/>
      <c r="E67" s="68"/>
      <c r="F67" s="68"/>
      <c r="G67" s="47"/>
      <c r="H67" s="47"/>
      <c r="I67" s="26"/>
      <c r="J67" s="24"/>
      <c r="K67" s="22"/>
      <c r="M67" s="22"/>
      <c r="N67" s="22"/>
      <c r="O67" s="17"/>
      <c r="Q67" s="22"/>
      <c r="R67" s="22"/>
      <c r="S67" s="17"/>
    </row>
    <row r="68" spans="1:19" ht="15">
      <c r="A68" s="66"/>
      <c r="B68" s="67"/>
      <c r="C68" s="52"/>
      <c r="D68" s="68"/>
      <c r="E68" s="68"/>
      <c r="F68" s="68"/>
      <c r="G68" s="47"/>
      <c r="H68" s="47"/>
      <c r="I68" s="26"/>
      <c r="J68" s="24"/>
      <c r="K68" s="22"/>
      <c r="M68" s="22"/>
      <c r="N68" s="22"/>
      <c r="O68" s="17"/>
      <c r="Q68" s="22"/>
      <c r="R68" s="22"/>
      <c r="S68" s="17"/>
    </row>
    <row r="69" spans="1:19" ht="15">
      <c r="A69" s="66"/>
      <c r="B69" s="67"/>
      <c r="C69" s="52"/>
      <c r="D69" s="68"/>
      <c r="E69" s="68"/>
      <c r="F69" s="68"/>
      <c r="G69" s="47"/>
      <c r="H69" s="47"/>
      <c r="I69" s="26"/>
      <c r="J69" s="24"/>
      <c r="K69" s="22"/>
      <c r="M69" s="22"/>
      <c r="N69" s="22"/>
      <c r="O69" s="17"/>
      <c r="Q69" s="22"/>
      <c r="R69" s="22"/>
      <c r="S69" s="17"/>
    </row>
    <row r="70" spans="1:19" ht="15">
      <c r="A70" s="66"/>
      <c r="B70" s="67"/>
      <c r="C70" s="52"/>
      <c r="D70" s="68"/>
      <c r="E70" s="68"/>
      <c r="F70" s="68"/>
      <c r="G70" s="47"/>
      <c r="H70" s="47"/>
      <c r="I70" s="26"/>
      <c r="J70" s="24"/>
      <c r="K70" s="22"/>
      <c r="M70" s="22"/>
      <c r="N70" s="22"/>
      <c r="O70" s="17"/>
      <c r="Q70" s="22"/>
      <c r="R70" s="22"/>
      <c r="S70" s="17"/>
    </row>
    <row r="71" spans="2:19" ht="15">
      <c r="B71" s="67"/>
      <c r="C71" s="52"/>
      <c r="D71" s="68"/>
      <c r="E71" s="68"/>
      <c r="F71" s="68"/>
      <c r="G71" s="47"/>
      <c r="H71" s="47"/>
      <c r="I71" s="26"/>
      <c r="J71" s="24"/>
      <c r="K71" s="22"/>
      <c r="M71" s="22"/>
      <c r="N71" s="22"/>
      <c r="O71" s="17"/>
      <c r="Q71" s="22"/>
      <c r="R71" s="22"/>
      <c r="S71" s="17"/>
    </row>
    <row r="72" spans="1:19" ht="15">
      <c r="A72" s="66"/>
      <c r="B72" s="67"/>
      <c r="C72" s="52"/>
      <c r="D72" s="68"/>
      <c r="E72" s="68"/>
      <c r="F72" s="68"/>
      <c r="G72" s="47"/>
      <c r="H72" s="47"/>
      <c r="I72" s="26"/>
      <c r="J72" s="24"/>
      <c r="K72" s="22"/>
      <c r="M72" s="22"/>
      <c r="N72" s="22"/>
      <c r="O72" s="17"/>
      <c r="Q72" s="22"/>
      <c r="R72" s="22"/>
      <c r="S72" s="17"/>
    </row>
    <row r="73" spans="1:19" ht="15">
      <c r="A73" s="66"/>
      <c r="B73" s="67"/>
      <c r="C73" s="52"/>
      <c r="D73" s="68"/>
      <c r="E73" s="68"/>
      <c r="F73" s="68"/>
      <c r="G73" s="47"/>
      <c r="H73" s="47"/>
      <c r="I73" s="26"/>
      <c r="J73" s="24"/>
      <c r="K73" s="22"/>
      <c r="M73" s="22"/>
      <c r="N73" s="22"/>
      <c r="O73" s="17"/>
      <c r="Q73" s="22"/>
      <c r="R73" s="22"/>
      <c r="S73" s="17"/>
    </row>
    <row r="74" spans="1:19" ht="15">
      <c r="A74" s="66"/>
      <c r="B74" s="67"/>
      <c r="C74" s="52"/>
      <c r="D74" s="68"/>
      <c r="E74" s="68"/>
      <c r="F74" s="68"/>
      <c r="G74" s="47"/>
      <c r="H74" s="47"/>
      <c r="I74" s="26"/>
      <c r="J74" s="24"/>
      <c r="K74" s="22"/>
      <c r="M74" s="22"/>
      <c r="N74" s="22"/>
      <c r="O74" s="17"/>
      <c r="Q74" s="22"/>
      <c r="R74" s="22"/>
      <c r="S74" s="17"/>
    </row>
    <row r="76" spans="1:19" ht="15">
      <c r="A76" s="66" t="s">
        <v>15</v>
      </c>
      <c r="B76" s="67">
        <v>2098</v>
      </c>
      <c r="C76" s="52">
        <v>0.3014783379538504</v>
      </c>
      <c r="D76" s="68">
        <v>47</v>
      </c>
      <c r="E76" s="68">
        <v>39</v>
      </c>
      <c r="F76" s="68" t="s">
        <v>94</v>
      </c>
      <c r="G76" s="47"/>
      <c r="H76" s="42"/>
      <c r="I76" s="26"/>
      <c r="J76" s="24"/>
      <c r="K76" s="22"/>
      <c r="M76" s="22"/>
      <c r="N76" s="22"/>
      <c r="O76" s="17"/>
      <c r="Q76" s="22"/>
      <c r="R76" s="22"/>
      <c r="S76" s="17"/>
    </row>
    <row r="77" spans="1:19" ht="15">
      <c r="A77" s="66" t="s">
        <v>71</v>
      </c>
      <c r="B77" s="67">
        <v>1956</v>
      </c>
      <c r="C77" s="52" t="s">
        <v>83</v>
      </c>
      <c r="D77" s="68">
        <v>48</v>
      </c>
      <c r="E77" s="68">
        <v>41</v>
      </c>
      <c r="F77" s="68" t="s">
        <v>94</v>
      </c>
      <c r="G77" s="47"/>
      <c r="H77" s="42"/>
      <c r="I77" s="26"/>
      <c r="J77" s="24"/>
      <c r="K77" s="22"/>
      <c r="M77" s="22"/>
      <c r="N77" s="22"/>
      <c r="O77" s="17"/>
      <c r="Q77" s="22"/>
      <c r="R77" s="22"/>
      <c r="S77" s="17"/>
    </row>
    <row r="78" spans="1:19" ht="15">
      <c r="A78" s="66" t="s">
        <v>22</v>
      </c>
      <c r="B78" s="67">
        <v>1871.355</v>
      </c>
      <c r="C78" s="52">
        <v>0.15887510736603772</v>
      </c>
      <c r="D78" s="68">
        <v>49</v>
      </c>
      <c r="E78" s="68">
        <v>59</v>
      </c>
      <c r="F78" s="68">
        <v>34</v>
      </c>
      <c r="G78" s="47"/>
      <c r="H78" s="42"/>
      <c r="I78" s="26"/>
      <c r="J78" s="24"/>
      <c r="K78" s="32"/>
      <c r="M78" s="22"/>
      <c r="N78" s="22"/>
      <c r="O78" s="17"/>
      <c r="Q78" s="32"/>
      <c r="R78" s="22"/>
      <c r="S78" s="17"/>
    </row>
    <row r="79" spans="1:19" ht="15">
      <c r="A79" s="66" t="s">
        <v>106</v>
      </c>
      <c r="B79" s="67">
        <v>1836</v>
      </c>
      <c r="C79" s="52">
        <v>0.14678326046221102</v>
      </c>
      <c r="D79" s="68">
        <v>50</v>
      </c>
      <c r="E79" s="68">
        <v>83</v>
      </c>
      <c r="F79" s="68">
        <v>28</v>
      </c>
      <c r="G79" s="47"/>
      <c r="H79" s="47"/>
      <c r="I79" s="26"/>
      <c r="J79" s="24"/>
      <c r="K79" s="22"/>
      <c r="M79" s="22"/>
      <c r="N79" s="22"/>
      <c r="O79" s="17"/>
      <c r="Q79" s="22"/>
      <c r="R79" s="22"/>
      <c r="S79" s="17"/>
    </row>
    <row r="80" spans="1:19" ht="15">
      <c r="A80" s="66" t="s">
        <v>90</v>
      </c>
      <c r="B80" s="67">
        <v>1710</v>
      </c>
      <c r="C80" s="52">
        <v>0.71</v>
      </c>
      <c r="D80" s="68">
        <v>51</v>
      </c>
      <c r="E80" s="68">
        <v>43</v>
      </c>
      <c r="F80" s="69" t="s">
        <v>94</v>
      </c>
      <c r="G80" s="47"/>
      <c r="H80" s="47"/>
      <c r="I80" s="23"/>
      <c r="J80" s="24"/>
      <c r="K80" s="22"/>
      <c r="M80" s="22"/>
      <c r="N80" s="28"/>
      <c r="O80" s="17"/>
      <c r="Q80" s="22"/>
      <c r="R80" s="28"/>
      <c r="S80" s="17"/>
    </row>
    <row r="81" spans="1:19" ht="15">
      <c r="A81" s="66" t="s">
        <v>63</v>
      </c>
      <c r="B81" s="67">
        <v>1689.276</v>
      </c>
      <c r="C81" s="52">
        <v>0.1369356211910635</v>
      </c>
      <c r="D81" s="68">
        <v>52</v>
      </c>
      <c r="E81" s="68">
        <v>44</v>
      </c>
      <c r="F81" s="69" t="s">
        <v>94</v>
      </c>
      <c r="G81" s="47"/>
      <c r="H81" s="42"/>
      <c r="I81" s="26"/>
      <c r="J81" s="24"/>
      <c r="K81" s="22"/>
      <c r="M81" s="22"/>
      <c r="N81" s="22"/>
      <c r="O81" s="17"/>
      <c r="Q81" s="22"/>
      <c r="R81" s="22"/>
      <c r="S81" s="17"/>
    </row>
    <row r="82" spans="1:19" ht="15">
      <c r="A82" s="66" t="s">
        <v>16</v>
      </c>
      <c r="B82" s="67">
        <v>1435.103</v>
      </c>
      <c r="C82" s="52">
        <v>0.3070154826958107</v>
      </c>
      <c r="D82" s="68">
        <v>53</v>
      </c>
      <c r="E82" s="68">
        <v>99</v>
      </c>
      <c r="F82" s="68">
        <v>30</v>
      </c>
      <c r="G82" s="47"/>
      <c r="H82" s="47"/>
      <c r="I82" s="26"/>
      <c r="J82" s="24"/>
      <c r="K82" s="22"/>
      <c r="M82" s="22"/>
      <c r="N82" s="22"/>
      <c r="O82" s="17"/>
      <c r="Q82" s="22"/>
      <c r="R82" s="22"/>
      <c r="S82" s="17"/>
    </row>
    <row r="83" spans="1:19" ht="15">
      <c r="A83" s="66" t="s">
        <v>62</v>
      </c>
      <c r="B83" s="67">
        <v>1390</v>
      </c>
      <c r="C83" s="52" t="s">
        <v>83</v>
      </c>
      <c r="D83" s="68">
        <v>54</v>
      </c>
      <c r="E83" s="68">
        <v>47</v>
      </c>
      <c r="F83" s="68" t="s">
        <v>94</v>
      </c>
      <c r="G83" s="47"/>
      <c r="H83" s="42"/>
      <c r="I83" s="26"/>
      <c r="J83" s="24"/>
      <c r="K83" s="32"/>
      <c r="M83" s="22"/>
      <c r="N83" s="22"/>
      <c r="O83" s="17"/>
      <c r="Q83" s="32"/>
      <c r="R83" s="22"/>
      <c r="S83" s="17"/>
    </row>
    <row r="84" spans="1:19" ht="15">
      <c r="A84" s="66" t="s">
        <v>44</v>
      </c>
      <c r="B84" s="67">
        <v>1350</v>
      </c>
      <c r="C84" s="52">
        <v>0.04684840471934759</v>
      </c>
      <c r="D84" s="68">
        <v>55</v>
      </c>
      <c r="E84" s="68">
        <v>48</v>
      </c>
      <c r="F84" s="68" t="s">
        <v>94</v>
      </c>
      <c r="G84" s="47"/>
      <c r="H84" s="42"/>
      <c r="I84" s="26"/>
      <c r="J84" s="24"/>
      <c r="K84" s="22"/>
      <c r="M84" s="22"/>
      <c r="N84" s="22"/>
      <c r="O84" s="17"/>
      <c r="Q84" s="22"/>
      <c r="R84" s="22"/>
      <c r="S84" s="17"/>
    </row>
    <row r="85" spans="1:19" ht="15">
      <c r="A85" s="66" t="s">
        <v>34</v>
      </c>
      <c r="B85" s="67">
        <v>1341.656</v>
      </c>
      <c r="C85" s="52">
        <v>0.03585182440048795</v>
      </c>
      <c r="D85" s="68">
        <v>56</v>
      </c>
      <c r="E85" s="68">
        <v>52</v>
      </c>
      <c r="F85" s="68">
        <v>50</v>
      </c>
      <c r="G85" s="47"/>
      <c r="H85" s="47"/>
      <c r="I85" s="26"/>
      <c r="J85" s="24"/>
      <c r="K85" s="22"/>
      <c r="M85" s="22"/>
      <c r="N85" s="22"/>
      <c r="O85" s="17"/>
      <c r="Q85" s="22"/>
      <c r="R85" s="22"/>
      <c r="S85" s="17"/>
    </row>
    <row r="86" spans="1:19" ht="15">
      <c r="A86" s="66" t="s">
        <v>109</v>
      </c>
      <c r="B86" s="67">
        <v>1277.856</v>
      </c>
      <c r="C86" s="52">
        <v>0.4340788091540002</v>
      </c>
      <c r="D86" s="68">
        <v>57</v>
      </c>
      <c r="E86" s="68">
        <v>50</v>
      </c>
      <c r="F86" s="68" t="s">
        <v>94</v>
      </c>
      <c r="G86" s="47"/>
      <c r="H86" s="42"/>
      <c r="I86" s="26"/>
      <c r="J86" s="24"/>
      <c r="K86" s="22"/>
      <c r="M86" s="22"/>
      <c r="N86" s="22"/>
      <c r="O86" s="17"/>
      <c r="Q86" s="22"/>
      <c r="R86" s="22"/>
      <c r="S86" s="17"/>
    </row>
    <row r="87" spans="1:19" ht="15">
      <c r="A87" s="66" t="s">
        <v>39</v>
      </c>
      <c r="B87" s="67">
        <v>1225</v>
      </c>
      <c r="C87" s="52">
        <v>1.2354014598540144</v>
      </c>
      <c r="D87" s="68">
        <v>58</v>
      </c>
      <c r="E87" s="68">
        <v>55</v>
      </c>
      <c r="F87" s="68">
        <v>49</v>
      </c>
      <c r="G87" s="47"/>
      <c r="H87" s="42"/>
      <c r="I87" s="26"/>
      <c r="J87" s="24"/>
      <c r="K87" s="22"/>
      <c r="M87" s="22"/>
      <c r="N87" s="22"/>
      <c r="O87" s="17"/>
      <c r="Q87" s="22"/>
      <c r="R87" s="22"/>
      <c r="S87" s="17"/>
    </row>
    <row r="88" spans="1:19" ht="15">
      <c r="A88" s="66" t="s">
        <v>35</v>
      </c>
      <c r="B88" s="67">
        <v>1210</v>
      </c>
      <c r="C88" s="52">
        <v>0.04390257369434525</v>
      </c>
      <c r="D88" s="68">
        <v>59</v>
      </c>
      <c r="E88" s="68">
        <v>54</v>
      </c>
      <c r="F88" s="69">
        <v>51</v>
      </c>
      <c r="G88" s="47"/>
      <c r="H88" s="47"/>
      <c r="I88" s="26"/>
      <c r="J88" s="24"/>
      <c r="K88" s="22"/>
      <c r="M88" s="22"/>
      <c r="N88" s="22"/>
      <c r="O88" s="17"/>
      <c r="Q88" s="22"/>
      <c r="R88" s="22"/>
      <c r="S88" s="17"/>
    </row>
    <row r="89" spans="1:19" ht="15">
      <c r="A89" s="66" t="s">
        <v>73</v>
      </c>
      <c r="B89" s="67">
        <v>1210</v>
      </c>
      <c r="C89" s="52">
        <v>0.22098890010090821</v>
      </c>
      <c r="D89" s="68">
        <v>60</v>
      </c>
      <c r="E89" s="68">
        <v>51</v>
      </c>
      <c r="F89" s="68" t="s">
        <v>94</v>
      </c>
      <c r="G89" s="47"/>
      <c r="H89" s="42"/>
      <c r="I89" s="26"/>
      <c r="J89" s="24"/>
      <c r="K89" s="22"/>
      <c r="M89" s="22"/>
      <c r="N89" s="22"/>
      <c r="O89" s="17"/>
      <c r="Q89" s="22"/>
      <c r="R89" s="22"/>
      <c r="S89" s="17"/>
    </row>
    <row r="90" spans="1:19" ht="15">
      <c r="A90" s="66" t="s">
        <v>59</v>
      </c>
      <c r="B90" s="67">
        <v>1065</v>
      </c>
      <c r="C90" s="52">
        <v>0.8362068965517242</v>
      </c>
      <c r="D90" s="68">
        <v>61</v>
      </c>
      <c r="E90" s="68">
        <v>53</v>
      </c>
      <c r="F90" s="69" t="s">
        <v>94</v>
      </c>
      <c r="G90" s="47"/>
      <c r="H90" s="47"/>
      <c r="I90" s="26"/>
      <c r="J90" s="24"/>
      <c r="K90" s="22"/>
      <c r="M90" s="22"/>
      <c r="N90" s="22"/>
      <c r="O90" s="17"/>
      <c r="Q90" s="22"/>
      <c r="R90" s="22"/>
      <c r="S90" s="17"/>
    </row>
    <row r="91" spans="1:19" ht="15">
      <c r="A91" s="66" t="s">
        <v>21</v>
      </c>
      <c r="B91" s="67">
        <v>1062.984</v>
      </c>
      <c r="C91" s="52">
        <v>0.44872025513124525</v>
      </c>
      <c r="D91" s="68">
        <v>62</v>
      </c>
      <c r="E91" s="68">
        <v>86</v>
      </c>
      <c r="F91" s="68">
        <v>39</v>
      </c>
      <c r="G91" s="47"/>
      <c r="H91" s="42"/>
      <c r="I91" s="26"/>
      <c r="J91" s="24"/>
      <c r="K91" s="22"/>
      <c r="M91" s="22"/>
      <c r="N91" s="22"/>
      <c r="O91" s="17"/>
      <c r="Q91" s="22"/>
      <c r="R91" s="22"/>
      <c r="S91" s="17"/>
    </row>
    <row r="92" spans="1:19" ht="15">
      <c r="A92" s="66" t="s">
        <v>98</v>
      </c>
      <c r="B92" s="67">
        <v>1035</v>
      </c>
      <c r="C92" s="52">
        <v>-0.0625</v>
      </c>
      <c r="D92" s="68">
        <v>63</v>
      </c>
      <c r="E92" s="68">
        <v>56</v>
      </c>
      <c r="F92" s="69" t="s">
        <v>94</v>
      </c>
      <c r="G92" s="47"/>
      <c r="H92" s="47"/>
      <c r="I92" s="26"/>
      <c r="J92" s="24"/>
      <c r="K92" s="22"/>
      <c r="M92" s="22"/>
      <c r="N92" s="22"/>
      <c r="O92" s="17"/>
      <c r="Q92" s="22"/>
      <c r="R92" s="22"/>
      <c r="S92" s="17"/>
    </row>
    <row r="93" spans="1:19" ht="15">
      <c r="A93" s="66" t="s">
        <v>14</v>
      </c>
      <c r="B93" s="67">
        <v>1029</v>
      </c>
      <c r="C93" s="52">
        <v>-0.07547169811320753</v>
      </c>
      <c r="D93" s="68">
        <v>64</v>
      </c>
      <c r="E93" s="68">
        <v>57</v>
      </c>
      <c r="F93" s="68" t="s">
        <v>94</v>
      </c>
      <c r="G93" s="47"/>
      <c r="H93" s="42"/>
      <c r="I93" s="30"/>
      <c r="J93" s="24"/>
      <c r="K93" s="22"/>
      <c r="M93" s="22"/>
      <c r="N93" s="31"/>
      <c r="O93" s="17"/>
      <c r="Q93" s="22"/>
      <c r="R93" s="31"/>
      <c r="S93" s="17"/>
    </row>
    <row r="94" spans="1:19" ht="15">
      <c r="A94" s="66" t="s">
        <v>105</v>
      </c>
      <c r="B94" s="67">
        <v>1020.182</v>
      </c>
      <c r="C94" s="52">
        <v>0.4209335818130664</v>
      </c>
      <c r="D94" s="68">
        <v>65</v>
      </c>
      <c r="E94" s="68">
        <v>74</v>
      </c>
      <c r="F94" s="68">
        <v>41</v>
      </c>
      <c r="G94" s="47"/>
      <c r="H94" s="42"/>
      <c r="I94" s="26"/>
      <c r="J94" s="24"/>
      <c r="K94" s="22"/>
      <c r="M94" s="22"/>
      <c r="N94" s="22"/>
      <c r="O94" s="17"/>
      <c r="Q94" s="22"/>
      <c r="R94" s="22"/>
      <c r="S94" s="17"/>
    </row>
    <row r="95" spans="1:19" ht="15">
      <c r="A95" s="66" t="s">
        <v>103</v>
      </c>
      <c r="B95" s="67">
        <v>962</v>
      </c>
      <c r="C95" s="52">
        <v>0.13043478260869557</v>
      </c>
      <c r="D95" s="68">
        <v>66</v>
      </c>
      <c r="E95" s="68">
        <v>64</v>
      </c>
      <c r="F95" s="68">
        <v>53</v>
      </c>
      <c r="G95" s="47"/>
      <c r="H95" s="42"/>
      <c r="I95" s="26"/>
      <c r="J95" s="24"/>
      <c r="K95" s="22"/>
      <c r="M95" s="22"/>
      <c r="N95" s="22"/>
      <c r="O95" s="17"/>
      <c r="Q95" s="22"/>
      <c r="R95" s="22"/>
      <c r="S95" s="17"/>
    </row>
    <row r="96" spans="1:19" ht="15">
      <c r="A96" s="66" t="s">
        <v>50</v>
      </c>
      <c r="B96" s="67">
        <v>947.646</v>
      </c>
      <c r="C96" s="52">
        <v>0.3762342447271845</v>
      </c>
      <c r="D96" s="68">
        <v>67</v>
      </c>
      <c r="E96" s="68">
        <v>60</v>
      </c>
      <c r="F96" s="68" t="s">
        <v>94</v>
      </c>
      <c r="G96" s="47"/>
      <c r="H96" s="47"/>
      <c r="I96" s="26"/>
      <c r="J96" s="24"/>
      <c r="K96" s="22"/>
      <c r="M96" s="22"/>
      <c r="N96" s="22"/>
      <c r="O96" s="17"/>
      <c r="Q96" s="22"/>
      <c r="R96" s="22"/>
      <c r="S96" s="17"/>
    </row>
    <row r="97" spans="1:19" ht="15">
      <c r="A97" s="66" t="s">
        <v>29</v>
      </c>
      <c r="B97" s="67">
        <v>929.301</v>
      </c>
      <c r="C97" s="52">
        <v>0.48103565605840637</v>
      </c>
      <c r="D97" s="68">
        <v>68</v>
      </c>
      <c r="E97" s="68">
        <v>61</v>
      </c>
      <c r="F97" s="69">
        <v>65</v>
      </c>
      <c r="G97" s="47"/>
      <c r="H97" s="47"/>
      <c r="I97" s="23"/>
      <c r="J97" s="24"/>
      <c r="K97" s="22"/>
      <c r="M97" s="22"/>
      <c r="N97" s="22"/>
      <c r="O97" s="17"/>
      <c r="Q97" s="22"/>
      <c r="R97" s="22"/>
      <c r="S97" s="17"/>
    </row>
    <row r="98" spans="1:19" ht="15">
      <c r="A98" s="66" t="s">
        <v>107</v>
      </c>
      <c r="B98" s="67">
        <v>900</v>
      </c>
      <c r="C98" s="52">
        <v>0.2857142857142858</v>
      </c>
      <c r="D98" s="68">
        <v>69</v>
      </c>
      <c r="E98" s="68">
        <v>62</v>
      </c>
      <c r="F98" s="68" t="s">
        <v>94</v>
      </c>
      <c r="G98" s="47"/>
      <c r="H98" s="42"/>
      <c r="I98" s="26"/>
      <c r="J98" s="24"/>
      <c r="K98" s="22"/>
      <c r="M98" s="22"/>
      <c r="N98" s="22"/>
      <c r="O98" s="17"/>
      <c r="Q98" s="22"/>
      <c r="R98" s="22"/>
      <c r="S98" s="17"/>
    </row>
    <row r="99" spans="1:19" ht="15">
      <c r="A99" s="66" t="s">
        <v>99</v>
      </c>
      <c r="B99" s="67">
        <v>886.858</v>
      </c>
      <c r="C99" s="52">
        <v>0.05084436481868537</v>
      </c>
      <c r="D99" s="68">
        <v>70</v>
      </c>
      <c r="E99" s="68">
        <v>63</v>
      </c>
      <c r="F99" s="68" t="s">
        <v>94</v>
      </c>
      <c r="G99" s="47"/>
      <c r="H99" s="47"/>
      <c r="I99" s="26"/>
      <c r="J99" s="24"/>
      <c r="K99" s="22"/>
      <c r="M99" s="22"/>
      <c r="N99" s="22"/>
      <c r="O99" s="17"/>
      <c r="Q99" s="22"/>
      <c r="R99" s="22"/>
      <c r="S99" s="17"/>
    </row>
    <row r="100" spans="1:19" ht="15">
      <c r="A100" s="66" t="s">
        <v>52</v>
      </c>
      <c r="B100" s="67">
        <v>880.491</v>
      </c>
      <c r="C100" s="52">
        <v>0.20664793750856503</v>
      </c>
      <c r="D100" s="68">
        <v>71</v>
      </c>
      <c r="E100" s="68">
        <v>67</v>
      </c>
      <c r="F100" s="68">
        <v>54</v>
      </c>
      <c r="G100" s="47"/>
      <c r="H100" s="42"/>
      <c r="I100" s="26"/>
      <c r="J100" s="24"/>
      <c r="K100" s="22"/>
      <c r="M100" s="22"/>
      <c r="N100" s="22"/>
      <c r="O100" s="17"/>
      <c r="Q100" s="22"/>
      <c r="R100" s="22"/>
      <c r="S100" s="17"/>
    </row>
    <row r="101" spans="1:19" ht="15">
      <c r="A101" s="66" t="s">
        <v>69</v>
      </c>
      <c r="B101" s="67">
        <v>850</v>
      </c>
      <c r="C101" s="52">
        <v>0.2142857142857142</v>
      </c>
      <c r="D101" s="68">
        <v>72</v>
      </c>
      <c r="E101" s="68">
        <v>68</v>
      </c>
      <c r="F101" s="68">
        <v>52</v>
      </c>
      <c r="G101" s="47"/>
      <c r="H101" s="42"/>
      <c r="I101" s="26"/>
      <c r="J101" s="24"/>
      <c r="K101" s="22"/>
      <c r="M101" s="22"/>
      <c r="N101" s="22"/>
      <c r="O101" s="17"/>
      <c r="Q101" s="22"/>
      <c r="R101" s="22"/>
      <c r="S101" s="17"/>
    </row>
    <row r="102" spans="1:19" ht="15">
      <c r="A102" s="66" t="s">
        <v>24</v>
      </c>
      <c r="B102" s="67">
        <v>844.935</v>
      </c>
      <c r="C102" s="52">
        <v>0.06952443639953909</v>
      </c>
      <c r="D102" s="68">
        <v>73</v>
      </c>
      <c r="E102" s="68">
        <v>76</v>
      </c>
      <c r="F102" s="68">
        <v>45</v>
      </c>
      <c r="G102" s="47"/>
      <c r="H102" s="47"/>
      <c r="I102" s="26"/>
      <c r="J102" s="24"/>
      <c r="K102" s="22"/>
      <c r="M102" s="22"/>
      <c r="N102" s="22"/>
      <c r="O102" s="17"/>
      <c r="Q102" s="22"/>
      <c r="R102" s="22"/>
      <c r="S102" s="17"/>
    </row>
    <row r="103" spans="1:19" ht="15">
      <c r="A103" s="66" t="s">
        <v>30</v>
      </c>
      <c r="B103" s="67">
        <v>810</v>
      </c>
      <c r="C103" s="52">
        <v>0.26168224299065423</v>
      </c>
      <c r="D103" s="68">
        <v>74</v>
      </c>
      <c r="E103" s="68">
        <v>80</v>
      </c>
      <c r="F103" s="68">
        <v>43</v>
      </c>
      <c r="G103" s="47"/>
      <c r="H103" s="47"/>
      <c r="I103" s="26"/>
      <c r="J103" s="24"/>
      <c r="K103" s="22"/>
      <c r="M103" s="22"/>
      <c r="N103" s="22"/>
      <c r="O103" s="17"/>
      <c r="Q103" s="22"/>
      <c r="R103" s="22"/>
      <c r="S103" s="17"/>
    </row>
    <row r="104" spans="1:19" ht="15">
      <c r="A104" s="66" t="s">
        <v>17</v>
      </c>
      <c r="B104" s="67">
        <v>805.058</v>
      </c>
      <c r="C104" s="52">
        <v>0.6314818867893939</v>
      </c>
      <c r="D104" s="68">
        <v>75</v>
      </c>
      <c r="E104" s="68">
        <v>66</v>
      </c>
      <c r="F104" s="68" t="s">
        <v>94</v>
      </c>
      <c r="G104" s="47"/>
      <c r="H104" s="47"/>
      <c r="I104" s="26"/>
      <c r="J104" s="24"/>
      <c r="K104" s="22"/>
      <c r="M104" s="22"/>
      <c r="N104" s="22"/>
      <c r="O104" s="17"/>
      <c r="Q104" s="22"/>
      <c r="R104" s="22"/>
      <c r="S104" s="17"/>
    </row>
    <row r="105" spans="1:19" ht="15">
      <c r="A105" s="66" t="s">
        <v>42</v>
      </c>
      <c r="B105" s="67">
        <v>800</v>
      </c>
      <c r="C105" s="52">
        <v>0.6</v>
      </c>
      <c r="D105" s="68">
        <v>76</v>
      </c>
      <c r="E105" s="68">
        <v>69</v>
      </c>
      <c r="F105" s="68">
        <v>57</v>
      </c>
      <c r="G105" s="47"/>
      <c r="H105" s="47"/>
      <c r="I105" s="26"/>
      <c r="J105" s="24"/>
      <c r="K105" s="22"/>
      <c r="M105" s="22"/>
      <c r="N105" s="22"/>
      <c r="O105" s="17"/>
      <c r="Q105" s="22"/>
      <c r="R105" s="22"/>
      <c r="S105" s="17"/>
    </row>
    <row r="106" spans="1:19" ht="15">
      <c r="A106" s="66" t="s">
        <v>27</v>
      </c>
      <c r="B106" s="67">
        <v>721.631</v>
      </c>
      <c r="C106" s="52">
        <v>0.20617603797552997</v>
      </c>
      <c r="D106" s="68">
        <v>77</v>
      </c>
      <c r="E106" s="68">
        <v>70</v>
      </c>
      <c r="F106" s="68" t="s">
        <v>94</v>
      </c>
      <c r="G106" s="47"/>
      <c r="H106" s="42"/>
      <c r="I106" s="26"/>
      <c r="J106" s="24"/>
      <c r="K106" s="22"/>
      <c r="M106" s="22"/>
      <c r="N106" s="22"/>
      <c r="O106" s="17"/>
      <c r="Q106" s="22"/>
      <c r="R106" s="22"/>
      <c r="S106" s="17"/>
    </row>
    <row r="107" spans="1:19" ht="15">
      <c r="A107" s="66" t="s">
        <v>53</v>
      </c>
      <c r="B107" s="67">
        <v>708</v>
      </c>
      <c r="C107" s="52">
        <v>0.06948640483383683</v>
      </c>
      <c r="D107" s="68">
        <v>78</v>
      </c>
      <c r="E107" s="68">
        <v>71</v>
      </c>
      <c r="F107" s="68" t="s">
        <v>94</v>
      </c>
      <c r="G107" s="47"/>
      <c r="H107" s="47"/>
      <c r="I107" s="26"/>
      <c r="J107" s="24"/>
      <c r="K107" s="22"/>
      <c r="M107" s="22"/>
      <c r="N107" s="22"/>
      <c r="O107" s="17"/>
      <c r="Q107" s="22"/>
      <c r="R107" s="22"/>
      <c r="S107" s="17"/>
    </row>
    <row r="108" spans="1:19" ht="15">
      <c r="A108" s="66" t="s">
        <v>91</v>
      </c>
      <c r="B108" s="67">
        <v>673.408</v>
      </c>
      <c r="C108" s="52">
        <v>0.06016949285960571</v>
      </c>
      <c r="D108" s="68">
        <v>79</v>
      </c>
      <c r="E108" s="68">
        <v>72</v>
      </c>
      <c r="F108" s="68" t="s">
        <v>94</v>
      </c>
      <c r="G108" s="47"/>
      <c r="H108" s="42"/>
      <c r="I108" s="26"/>
      <c r="J108" s="24"/>
      <c r="K108" s="22"/>
      <c r="M108" s="22"/>
      <c r="N108" s="22"/>
      <c r="O108" s="17"/>
      <c r="Q108" s="22"/>
      <c r="R108" s="22"/>
      <c r="S108" s="17"/>
    </row>
    <row r="109" spans="1:19" ht="15">
      <c r="A109" s="66" t="s">
        <v>66</v>
      </c>
      <c r="B109" s="67">
        <v>644.302</v>
      </c>
      <c r="C109" s="52">
        <v>-0.055951166906964</v>
      </c>
      <c r="D109" s="68">
        <v>80</v>
      </c>
      <c r="E109" s="68">
        <v>93</v>
      </c>
      <c r="F109" s="68">
        <v>42</v>
      </c>
      <c r="G109" s="47"/>
      <c r="H109" s="42"/>
      <c r="I109" s="26"/>
      <c r="J109" s="24"/>
      <c r="K109" s="22"/>
      <c r="M109" s="22"/>
      <c r="N109" s="22"/>
      <c r="O109" s="17"/>
      <c r="Q109" s="22"/>
      <c r="R109" s="22"/>
      <c r="S109" s="17"/>
    </row>
    <row r="110" spans="1:19" ht="15">
      <c r="A110" s="66" t="s">
        <v>28</v>
      </c>
      <c r="B110" s="67">
        <v>623</v>
      </c>
      <c r="C110" s="52">
        <v>0.03833333333333333</v>
      </c>
      <c r="D110" s="68">
        <v>81</v>
      </c>
      <c r="E110" s="68">
        <v>73</v>
      </c>
      <c r="F110" s="68">
        <v>61</v>
      </c>
      <c r="G110" s="47"/>
      <c r="H110" s="42"/>
      <c r="I110" s="26"/>
      <c r="J110" s="24"/>
      <c r="K110" s="22"/>
      <c r="M110" s="22"/>
      <c r="N110" s="22"/>
      <c r="O110" s="17"/>
      <c r="Q110" s="22"/>
      <c r="R110" s="22"/>
      <c r="S110" s="17"/>
    </row>
    <row r="111" spans="1:19" ht="15">
      <c r="A111" s="66" t="s">
        <v>70</v>
      </c>
      <c r="B111" s="67">
        <v>622.712</v>
      </c>
      <c r="C111" s="52">
        <v>0.5710014909972525</v>
      </c>
      <c r="D111" s="68">
        <v>82</v>
      </c>
      <c r="E111" s="68">
        <v>85</v>
      </c>
      <c r="F111" s="68">
        <v>48</v>
      </c>
      <c r="G111" s="47"/>
      <c r="H111" s="42"/>
      <c r="I111" s="30"/>
      <c r="J111" s="24"/>
      <c r="K111" s="2"/>
      <c r="M111" s="2"/>
      <c r="N111" s="31"/>
      <c r="O111" s="17"/>
      <c r="Q111" s="2"/>
      <c r="R111" s="31"/>
      <c r="S111" s="17"/>
    </row>
    <row r="112" spans="1:19" ht="15">
      <c r="A112" s="66" t="s">
        <v>41</v>
      </c>
      <c r="B112" s="67">
        <v>567.748</v>
      </c>
      <c r="C112" s="52">
        <v>0.044211068400433984</v>
      </c>
      <c r="D112" s="68">
        <v>83</v>
      </c>
      <c r="E112" s="68">
        <v>79</v>
      </c>
      <c r="F112" s="68">
        <v>60</v>
      </c>
      <c r="G112" s="47"/>
      <c r="H112" s="47"/>
      <c r="I112" s="26"/>
      <c r="J112" s="24"/>
      <c r="K112" s="22"/>
      <c r="M112" s="22"/>
      <c r="N112" s="22"/>
      <c r="O112" s="17"/>
      <c r="Q112" s="22"/>
      <c r="R112" s="22"/>
      <c r="S112" s="17"/>
    </row>
    <row r="113" spans="1:19" ht="15">
      <c r="A113" s="66" t="s">
        <v>56</v>
      </c>
      <c r="B113" s="67">
        <v>550</v>
      </c>
      <c r="C113" s="52">
        <v>0</v>
      </c>
      <c r="D113" s="68">
        <v>84</v>
      </c>
      <c r="E113" s="68">
        <v>75</v>
      </c>
      <c r="F113" s="68" t="s">
        <v>94</v>
      </c>
      <c r="G113" s="47"/>
      <c r="H113" s="47"/>
      <c r="I113" s="23"/>
      <c r="J113" s="27"/>
      <c r="K113" s="22"/>
      <c r="M113" s="22"/>
      <c r="N113" s="22"/>
      <c r="O113" s="17"/>
      <c r="Q113" s="22"/>
      <c r="R113" s="22"/>
      <c r="S113" s="17"/>
    </row>
    <row r="114" spans="1:19" ht="15">
      <c r="A114" s="66" t="s">
        <v>54</v>
      </c>
      <c r="B114" s="67">
        <v>547</v>
      </c>
      <c r="C114" s="52">
        <v>0.0019287586523966116</v>
      </c>
      <c r="D114" s="68">
        <v>85</v>
      </c>
      <c r="E114" s="68">
        <v>77</v>
      </c>
      <c r="F114" s="68" t="s">
        <v>94</v>
      </c>
      <c r="G114" s="47"/>
      <c r="H114" s="47"/>
      <c r="I114" s="26"/>
      <c r="J114" s="24"/>
      <c r="K114" s="22"/>
      <c r="M114" s="22"/>
      <c r="N114" s="22"/>
      <c r="O114" s="17"/>
      <c r="Q114" s="22"/>
      <c r="R114" s="22"/>
      <c r="S114" s="17"/>
    </row>
    <row r="115" spans="1:19" ht="15">
      <c r="A115" s="66" t="s">
        <v>48</v>
      </c>
      <c r="B115" s="67">
        <v>533.833</v>
      </c>
      <c r="C115" s="52">
        <v>0.1588589266564493</v>
      </c>
      <c r="D115" s="68">
        <v>86</v>
      </c>
      <c r="E115" s="68">
        <v>78</v>
      </c>
      <c r="F115" s="68" t="s">
        <v>94</v>
      </c>
      <c r="G115" s="47"/>
      <c r="H115" s="47"/>
      <c r="I115" s="26"/>
      <c r="J115" s="24"/>
      <c r="K115" s="22"/>
      <c r="M115" s="22"/>
      <c r="N115" s="22"/>
      <c r="O115" s="17"/>
      <c r="Q115" s="22"/>
      <c r="R115" s="22"/>
      <c r="S115" s="17"/>
    </row>
    <row r="116" spans="1:19" ht="15">
      <c r="A116" s="66" t="s">
        <v>20</v>
      </c>
      <c r="B116" s="67">
        <v>510</v>
      </c>
      <c r="C116" s="52">
        <v>-0.006334132812210735</v>
      </c>
      <c r="D116" s="68">
        <v>87</v>
      </c>
      <c r="E116" s="68">
        <v>82</v>
      </c>
      <c r="F116" s="68">
        <v>62</v>
      </c>
      <c r="G116" s="47"/>
      <c r="H116" s="42"/>
      <c r="I116" s="26"/>
      <c r="J116" s="24"/>
      <c r="K116" s="22"/>
      <c r="M116" s="22"/>
      <c r="N116" s="22"/>
      <c r="O116" s="17"/>
      <c r="Q116" s="22"/>
      <c r="R116" s="22"/>
      <c r="S116" s="17"/>
    </row>
    <row r="117" spans="1:19" ht="15">
      <c r="A117" s="66" t="s">
        <v>49</v>
      </c>
      <c r="B117" s="67">
        <v>476</v>
      </c>
      <c r="C117" s="52">
        <v>0.03423401500073875</v>
      </c>
      <c r="D117" s="68">
        <v>88</v>
      </c>
      <c r="E117" s="68">
        <v>81</v>
      </c>
      <c r="F117" s="68" t="s">
        <v>94</v>
      </c>
      <c r="G117" s="47"/>
      <c r="H117" s="42"/>
      <c r="I117" s="26"/>
      <c r="J117" s="24"/>
      <c r="K117" s="22"/>
      <c r="M117" s="22"/>
      <c r="N117" s="22"/>
      <c r="O117" s="17"/>
      <c r="Q117" s="22"/>
      <c r="R117" s="22"/>
      <c r="S117" s="17"/>
    </row>
    <row r="118" spans="1:19" ht="15">
      <c r="A118" s="66" t="s">
        <v>33</v>
      </c>
      <c r="B118" s="67">
        <v>394</v>
      </c>
      <c r="C118" s="52">
        <v>0.3972820381876472</v>
      </c>
      <c r="D118" s="68">
        <v>89</v>
      </c>
      <c r="E118" s="68">
        <v>88</v>
      </c>
      <c r="F118" s="68">
        <v>55</v>
      </c>
      <c r="G118" s="47"/>
      <c r="H118" s="47"/>
      <c r="I118" s="30"/>
      <c r="J118" s="24"/>
      <c r="K118" s="22"/>
      <c r="M118" s="22"/>
      <c r="N118" s="31"/>
      <c r="O118" s="17"/>
      <c r="Q118" s="22"/>
      <c r="R118" s="31"/>
      <c r="S118" s="17"/>
    </row>
    <row r="119" spans="1:19" ht="15">
      <c r="A119" s="66" t="s">
        <v>65</v>
      </c>
      <c r="B119" s="67">
        <v>384.069</v>
      </c>
      <c r="C119" s="52">
        <v>-0.13454895342050877</v>
      </c>
      <c r="D119" s="68">
        <v>90</v>
      </c>
      <c r="E119" s="68">
        <v>87</v>
      </c>
      <c r="F119" s="68">
        <v>64</v>
      </c>
      <c r="G119" s="47"/>
      <c r="H119" s="42"/>
      <c r="I119" s="26"/>
      <c r="J119" s="24"/>
      <c r="K119" s="22"/>
      <c r="M119" s="22"/>
      <c r="N119" s="22"/>
      <c r="O119" s="17"/>
      <c r="Q119" s="22"/>
      <c r="R119" s="22"/>
      <c r="S119" s="17"/>
    </row>
    <row r="120" spans="1:19" ht="15">
      <c r="A120" s="66" t="s">
        <v>64</v>
      </c>
      <c r="B120" s="67">
        <v>382.499</v>
      </c>
      <c r="C120" s="52">
        <v>2.379802424628</v>
      </c>
      <c r="D120" s="68">
        <v>91</v>
      </c>
      <c r="E120" s="68">
        <v>84</v>
      </c>
      <c r="F120" s="68" t="s">
        <v>94</v>
      </c>
      <c r="G120" s="47"/>
      <c r="H120" s="42"/>
      <c r="I120" s="26"/>
      <c r="J120" s="24"/>
      <c r="K120" s="22"/>
      <c r="M120" s="22"/>
      <c r="N120" s="22"/>
      <c r="O120" s="17"/>
      <c r="Q120" s="22"/>
      <c r="R120" s="22"/>
      <c r="S120" s="17"/>
    </row>
    <row r="121" spans="1:19" ht="15">
      <c r="A121" s="66" t="s">
        <v>92</v>
      </c>
      <c r="B121" s="67">
        <v>333</v>
      </c>
      <c r="C121" s="52">
        <v>0.4170212765957446</v>
      </c>
      <c r="D121" s="68">
        <v>92</v>
      </c>
      <c r="E121" s="68">
        <v>96</v>
      </c>
      <c r="F121" s="68">
        <v>56</v>
      </c>
      <c r="G121" s="47"/>
      <c r="H121" s="47"/>
      <c r="I121" s="26"/>
      <c r="J121" s="24"/>
      <c r="K121" s="22"/>
      <c r="M121" s="22"/>
      <c r="N121" s="22"/>
      <c r="O121" s="17"/>
      <c r="Q121" s="22"/>
      <c r="R121" s="22"/>
      <c r="S121" s="17"/>
    </row>
    <row r="122" spans="1:19" ht="15">
      <c r="A122" s="66" t="s">
        <v>61</v>
      </c>
      <c r="B122" s="67">
        <v>315.634</v>
      </c>
      <c r="C122" s="52">
        <v>0.2901240118698245</v>
      </c>
      <c r="D122" s="68">
        <v>93</v>
      </c>
      <c r="E122" s="68">
        <v>89</v>
      </c>
      <c r="F122" s="68" t="s">
        <v>94</v>
      </c>
      <c r="G122" s="47"/>
      <c r="H122" s="47"/>
      <c r="I122" s="26"/>
      <c r="J122" s="24"/>
      <c r="K122" s="22"/>
      <c r="M122" s="22"/>
      <c r="N122" s="22"/>
      <c r="O122" s="17"/>
      <c r="Q122" s="22"/>
      <c r="R122" s="22"/>
      <c r="S122" s="17"/>
    </row>
    <row r="123" spans="1:19" ht="15">
      <c r="A123" s="66" t="s">
        <v>23</v>
      </c>
      <c r="B123" s="67">
        <v>311</v>
      </c>
      <c r="C123" s="52">
        <v>-0.18372703412073488</v>
      </c>
      <c r="D123" s="68">
        <v>94</v>
      </c>
      <c r="E123" s="68">
        <v>97</v>
      </c>
      <c r="F123" s="68">
        <v>58</v>
      </c>
      <c r="G123" s="47"/>
      <c r="H123" s="42"/>
      <c r="I123" s="26"/>
      <c r="J123" s="24"/>
      <c r="K123" s="22"/>
      <c r="M123" s="22"/>
      <c r="N123" s="22"/>
      <c r="O123" s="17"/>
      <c r="Q123" s="22"/>
      <c r="R123" s="22"/>
      <c r="S123" s="17"/>
    </row>
    <row r="124" spans="1:19" ht="15">
      <c r="A124" s="66" t="s">
        <v>68</v>
      </c>
      <c r="B124" s="67">
        <v>296</v>
      </c>
      <c r="C124" s="52" t="s">
        <v>83</v>
      </c>
      <c r="D124" s="68">
        <v>95</v>
      </c>
      <c r="E124" s="68">
        <v>90</v>
      </c>
      <c r="F124" s="68" t="s">
        <v>94</v>
      </c>
      <c r="G124" s="47"/>
      <c r="H124" s="47"/>
      <c r="I124" s="26"/>
      <c r="J124" s="24"/>
      <c r="K124" s="22"/>
      <c r="M124" s="22"/>
      <c r="N124" s="22"/>
      <c r="O124" s="17"/>
      <c r="Q124" s="22"/>
      <c r="R124" s="22"/>
      <c r="S124" s="17"/>
    </row>
    <row r="125" spans="1:19" ht="15">
      <c r="A125" s="66" t="s">
        <v>36</v>
      </c>
      <c r="B125" s="67">
        <v>285.868</v>
      </c>
      <c r="C125" s="52">
        <v>0.13574890742947954</v>
      </c>
      <c r="D125" s="68">
        <v>96</v>
      </c>
      <c r="E125" s="68">
        <v>91</v>
      </c>
      <c r="F125" s="68" t="s">
        <v>94</v>
      </c>
      <c r="G125" s="47"/>
      <c r="H125" s="42"/>
      <c r="I125" s="26"/>
      <c r="J125" s="24"/>
      <c r="K125" s="22"/>
      <c r="M125" s="22"/>
      <c r="N125" s="22"/>
      <c r="O125" s="17"/>
      <c r="Q125" s="22"/>
      <c r="R125" s="22"/>
      <c r="S125" s="17"/>
    </row>
    <row r="126" spans="1:19" ht="15">
      <c r="A126" s="66" t="s">
        <v>43</v>
      </c>
      <c r="B126" s="67">
        <v>261.381</v>
      </c>
      <c r="C126" s="52">
        <v>0.14316391643013016</v>
      </c>
      <c r="D126" s="68">
        <v>97</v>
      </c>
      <c r="E126" s="68">
        <v>94</v>
      </c>
      <c r="F126" s="68" t="s">
        <v>94</v>
      </c>
      <c r="G126" s="47"/>
      <c r="H126" s="47"/>
      <c r="I126" s="26"/>
      <c r="J126" s="24"/>
      <c r="K126" s="22"/>
      <c r="M126" s="22"/>
      <c r="N126" s="22"/>
      <c r="O126" s="17"/>
      <c r="Q126" s="22"/>
      <c r="R126" s="22"/>
      <c r="S126" s="17"/>
    </row>
    <row r="127" spans="1:19" ht="15">
      <c r="A127" s="66" t="s">
        <v>38</v>
      </c>
      <c r="B127" s="67">
        <v>258</v>
      </c>
      <c r="C127" s="52" t="s">
        <v>83</v>
      </c>
      <c r="D127" s="68">
        <v>98</v>
      </c>
      <c r="E127" s="68">
        <v>95</v>
      </c>
      <c r="F127" s="68" t="s">
        <v>94</v>
      </c>
      <c r="G127" s="47"/>
      <c r="H127" s="42"/>
      <c r="I127" s="26"/>
      <c r="J127" s="27"/>
      <c r="K127" s="22"/>
      <c r="M127" s="22"/>
      <c r="N127" s="22"/>
      <c r="O127" s="17"/>
      <c r="Q127" s="22"/>
      <c r="R127" s="22"/>
      <c r="S127" s="17"/>
    </row>
    <row r="128" spans="1:19" ht="15">
      <c r="A128" s="66" t="s">
        <v>46</v>
      </c>
      <c r="B128" s="67">
        <v>234</v>
      </c>
      <c r="C128" s="52">
        <v>0.15270935960591125</v>
      </c>
      <c r="D128" s="68">
        <v>99</v>
      </c>
      <c r="E128" s="68">
        <v>98</v>
      </c>
      <c r="F128" s="68" t="s">
        <v>94</v>
      </c>
      <c r="G128" s="47"/>
      <c r="H128" s="42"/>
      <c r="I128" s="26"/>
      <c r="J128" s="24"/>
      <c r="K128" s="22"/>
      <c r="M128" s="22"/>
      <c r="N128" s="22"/>
      <c r="O128" s="17"/>
      <c r="Q128" s="22"/>
      <c r="R128" s="22"/>
      <c r="S128" s="17"/>
    </row>
    <row r="129" spans="1:19" ht="15">
      <c r="A129" s="66" t="s">
        <v>26</v>
      </c>
      <c r="B129" s="67">
        <v>170.078</v>
      </c>
      <c r="C129" s="52">
        <v>-0.027792385960900834</v>
      </c>
      <c r="D129" s="68">
        <v>100</v>
      </c>
      <c r="E129" s="68">
        <v>100</v>
      </c>
      <c r="F129" s="68" t="s">
        <v>94</v>
      </c>
      <c r="G129" s="47"/>
      <c r="H129" s="42"/>
      <c r="I129" s="26"/>
      <c r="J129" s="24"/>
      <c r="K129" s="22"/>
      <c r="M129" s="22"/>
      <c r="N129" s="22"/>
      <c r="O129" s="17"/>
      <c r="Q129" s="22"/>
      <c r="R129" s="22"/>
      <c r="S129" s="17"/>
    </row>
    <row r="130" spans="1:19" ht="15">
      <c r="A130" s="66" t="s">
        <v>93</v>
      </c>
      <c r="B130" s="67">
        <v>107</v>
      </c>
      <c r="C130" s="52" t="s">
        <v>83</v>
      </c>
      <c r="D130" s="68">
        <v>101</v>
      </c>
      <c r="E130" s="68">
        <v>101</v>
      </c>
      <c r="F130" s="68" t="s">
        <v>94</v>
      </c>
      <c r="G130" s="47"/>
      <c r="H130" s="42"/>
      <c r="I130" s="26"/>
      <c r="J130" s="24"/>
      <c r="K130" s="32"/>
      <c r="M130" s="22"/>
      <c r="N130" s="22"/>
      <c r="O130" s="17"/>
      <c r="Q130" s="32"/>
      <c r="R130" s="32"/>
      <c r="S130" s="17"/>
    </row>
    <row r="131" spans="1:19" ht="15">
      <c r="A131" s="70"/>
      <c r="B131" s="28"/>
      <c r="C131" s="17"/>
      <c r="D131" s="58"/>
      <c r="E131" s="55"/>
      <c r="F131" s="55"/>
      <c r="G131" s="48"/>
      <c r="I131" s="21"/>
      <c r="J131" s="24"/>
      <c r="K131" s="22"/>
      <c r="M131" s="22"/>
      <c r="N131" s="22"/>
      <c r="O131" s="33"/>
      <c r="Q131" s="32"/>
      <c r="R131" s="22"/>
      <c r="S131" s="33"/>
    </row>
    <row r="132" spans="1:19" ht="15">
      <c r="A132" s="71" t="s">
        <v>114</v>
      </c>
      <c r="B132" s="72">
        <v>819000000</v>
      </c>
      <c r="C132" s="73"/>
      <c r="D132" s="58"/>
      <c r="E132" s="55"/>
      <c r="F132" s="55"/>
      <c r="G132" s="48"/>
      <c r="I132" s="34"/>
      <c r="J132" s="24"/>
      <c r="K132" s="22"/>
      <c r="M132" s="22"/>
      <c r="N132" s="22"/>
      <c r="O132" s="17"/>
      <c r="Q132" s="32"/>
      <c r="R132" s="22"/>
      <c r="S132" s="17"/>
    </row>
    <row r="133" spans="1:19" ht="15">
      <c r="A133" s="70"/>
      <c r="B133" s="28"/>
      <c r="C133" s="17"/>
      <c r="D133" s="58"/>
      <c r="E133" s="55"/>
      <c r="F133" s="55"/>
      <c r="G133" s="48"/>
      <c r="I133" s="34"/>
      <c r="J133" s="24"/>
      <c r="K133" s="22"/>
      <c r="M133" s="22"/>
      <c r="N133" s="22"/>
      <c r="O133" s="17"/>
      <c r="Q133" s="32"/>
      <c r="R133" s="22"/>
      <c r="S133" s="17"/>
    </row>
    <row r="134" spans="1:18" ht="15">
      <c r="A134" s="21"/>
      <c r="B134" s="32"/>
      <c r="I134" s="21"/>
      <c r="J134" s="24"/>
      <c r="K134" s="32"/>
      <c r="M134" s="22"/>
      <c r="N134" s="22"/>
      <c r="Q134" s="32"/>
      <c r="R134" s="32"/>
    </row>
    <row r="135" spans="1:18" ht="15">
      <c r="A135" s="21"/>
      <c r="B135" s="32"/>
      <c r="I135" s="21"/>
      <c r="J135" s="24"/>
      <c r="K135" s="32"/>
      <c r="M135" s="22"/>
      <c r="N135" s="22"/>
      <c r="Q135" s="32"/>
      <c r="R135" s="32"/>
    </row>
    <row r="136" spans="1:18" ht="15">
      <c r="A136" s="21"/>
      <c r="B136" s="32"/>
      <c r="I136" s="21"/>
      <c r="J136" s="24"/>
      <c r="K136" s="32"/>
      <c r="M136" s="22"/>
      <c r="N136" s="22"/>
      <c r="Q136" s="32"/>
      <c r="R136" s="32"/>
    </row>
    <row r="137" spans="1:18" ht="15">
      <c r="A137" s="21"/>
      <c r="B137" s="32"/>
      <c r="I137" s="21"/>
      <c r="J137" s="24"/>
      <c r="K137" s="32"/>
      <c r="M137" s="22"/>
      <c r="N137" s="22"/>
      <c r="Q137" s="32"/>
      <c r="R137" s="32"/>
    </row>
    <row r="138" spans="1:18" ht="15">
      <c r="A138" s="21"/>
      <c r="B138" s="32"/>
      <c r="I138" s="21"/>
      <c r="J138" s="24"/>
      <c r="K138" s="32"/>
      <c r="M138" s="22"/>
      <c r="N138" s="22"/>
      <c r="Q138" s="32"/>
      <c r="R138" s="32"/>
    </row>
    <row r="139" spans="1:18" ht="15">
      <c r="A139" s="21"/>
      <c r="B139" s="32"/>
      <c r="I139" s="21"/>
      <c r="J139" s="24"/>
      <c r="K139" s="32"/>
      <c r="M139" s="22"/>
      <c r="N139" s="22"/>
      <c r="Q139" s="32"/>
      <c r="R139" s="32"/>
    </row>
    <row r="140" spans="1:18" ht="15">
      <c r="A140" s="21"/>
      <c r="B140" s="32"/>
      <c r="I140" s="21"/>
      <c r="J140" s="24"/>
      <c r="K140" s="32"/>
      <c r="M140" s="22"/>
      <c r="N140" s="22"/>
      <c r="Q140" s="32"/>
      <c r="R140" s="32"/>
    </row>
    <row r="141" spans="1:18" ht="15">
      <c r="A141" s="21"/>
      <c r="B141" s="32"/>
      <c r="I141" s="21"/>
      <c r="J141" s="24"/>
      <c r="K141" s="32"/>
      <c r="M141" s="22"/>
      <c r="N141" s="22"/>
      <c r="Q141" s="32"/>
      <c r="R141" s="32"/>
    </row>
    <row r="143" spans="1:10" ht="15">
      <c r="A143" s="38"/>
      <c r="I143" s="38"/>
      <c r="J143" s="39"/>
    </row>
    <row r="144" spans="1:19" ht="15">
      <c r="A144" s="26"/>
      <c r="B144" s="22"/>
      <c r="C144" s="50"/>
      <c r="G144" s="48"/>
      <c r="I144" s="21"/>
      <c r="J144" s="24"/>
      <c r="K144" s="22"/>
      <c r="M144" s="22"/>
      <c r="N144" s="22"/>
      <c r="O144" s="33"/>
      <c r="Q144" s="22"/>
      <c r="R144" s="22"/>
      <c r="S144" s="33"/>
    </row>
    <row r="145" spans="1:19" ht="15">
      <c r="A145" s="21"/>
      <c r="B145" s="22"/>
      <c r="C145" s="50"/>
      <c r="G145" s="48"/>
      <c r="I145" s="21"/>
      <c r="J145" s="24"/>
      <c r="K145" s="22"/>
      <c r="M145" s="22"/>
      <c r="N145" s="22"/>
      <c r="O145" s="33"/>
      <c r="Q145" s="22"/>
      <c r="R145" s="22"/>
      <c r="S145" s="33"/>
    </row>
    <row r="146" spans="1:19" ht="15">
      <c r="A146" s="38"/>
      <c r="B146" s="22"/>
      <c r="C146" s="50"/>
      <c r="G146" s="48"/>
      <c r="I146" s="38"/>
      <c r="J146" s="39"/>
      <c r="K146" s="22"/>
      <c r="M146" s="22"/>
      <c r="N146" s="22"/>
      <c r="O146" s="33"/>
      <c r="Q146" s="22"/>
      <c r="R146" s="22"/>
      <c r="S146" s="33"/>
    </row>
    <row r="147" spans="1:19" ht="15">
      <c r="A147" s="21"/>
      <c r="B147" s="22"/>
      <c r="C147" s="50"/>
      <c r="G147" s="48"/>
      <c r="I147" s="21"/>
      <c r="J147" s="24"/>
      <c r="K147" s="22"/>
      <c r="M147" s="22"/>
      <c r="N147" s="22"/>
      <c r="O147" s="33"/>
      <c r="Q147" s="22"/>
      <c r="R147" s="22"/>
      <c r="S147" s="33"/>
    </row>
    <row r="148" spans="1:19" ht="15">
      <c r="A148" s="21"/>
      <c r="B148" s="22"/>
      <c r="C148" s="50"/>
      <c r="G148" s="48"/>
      <c r="I148" s="21"/>
      <c r="J148" s="24"/>
      <c r="K148" s="22"/>
      <c r="M148" s="22"/>
      <c r="N148" s="22"/>
      <c r="O148" s="33"/>
      <c r="Q148" s="22"/>
      <c r="R148" s="22"/>
      <c r="S148" s="33"/>
    </row>
    <row r="149" spans="1:19" ht="15">
      <c r="A149" s="21"/>
      <c r="B149" s="22"/>
      <c r="C149" s="50"/>
      <c r="G149" s="48"/>
      <c r="I149" s="21"/>
      <c r="J149" s="24"/>
      <c r="K149" s="22"/>
      <c r="M149" s="22"/>
      <c r="N149" s="22"/>
      <c r="O149" s="33"/>
      <c r="Q149" s="22"/>
      <c r="R149" s="22"/>
      <c r="S149" s="33"/>
    </row>
    <row r="150" spans="1:19" ht="15">
      <c r="A150" s="21"/>
      <c r="B150" s="22"/>
      <c r="C150" s="50"/>
      <c r="G150" s="48"/>
      <c r="I150" s="21"/>
      <c r="J150" s="24"/>
      <c r="K150" s="22"/>
      <c r="M150" s="22"/>
      <c r="N150" s="22"/>
      <c r="O150" s="33"/>
      <c r="Q150" s="22"/>
      <c r="R150" s="22"/>
      <c r="S150" s="33"/>
    </row>
    <row r="151" spans="1:19" ht="15">
      <c r="A151" s="21"/>
      <c r="B151" s="22"/>
      <c r="C151" s="50"/>
      <c r="G151" s="48"/>
      <c r="I151" s="21"/>
      <c r="J151" s="24"/>
      <c r="K151" s="22"/>
      <c r="M151" s="22"/>
      <c r="N151" s="22"/>
      <c r="O151" s="33"/>
      <c r="Q151" s="22"/>
      <c r="R151" s="22"/>
      <c r="S151" s="33"/>
    </row>
    <row r="153" spans="1:10" ht="15">
      <c r="A153" s="38"/>
      <c r="I153" s="38"/>
      <c r="J153" s="39"/>
    </row>
    <row r="154" spans="1:19" ht="15">
      <c r="A154" s="21"/>
      <c r="B154" s="22"/>
      <c r="C154" s="50"/>
      <c r="G154" s="48"/>
      <c r="I154" s="21"/>
      <c r="J154" s="24"/>
      <c r="K154" s="22"/>
      <c r="M154" s="22"/>
      <c r="N154" s="22"/>
      <c r="O154" s="33"/>
      <c r="Q154" s="22"/>
      <c r="R154" s="22"/>
      <c r="S154" s="33"/>
    </row>
    <row r="155" spans="1:19" ht="15">
      <c r="A155" s="21"/>
      <c r="B155" s="22"/>
      <c r="C155" s="50"/>
      <c r="G155" s="48"/>
      <c r="I155" s="21"/>
      <c r="J155" s="24"/>
      <c r="K155" s="22"/>
      <c r="M155" s="22"/>
      <c r="N155" s="22"/>
      <c r="O155" s="33"/>
      <c r="Q155" s="22"/>
      <c r="R155" s="22"/>
      <c r="S155" s="33"/>
    </row>
    <row r="156" spans="1:19" ht="15">
      <c r="A156" s="21"/>
      <c r="B156" s="22"/>
      <c r="C156" s="50"/>
      <c r="G156" s="48"/>
      <c r="I156" s="21"/>
      <c r="J156" s="24"/>
      <c r="K156" s="22"/>
      <c r="M156" s="22"/>
      <c r="N156" s="22"/>
      <c r="O156" s="33"/>
      <c r="Q156" s="22"/>
      <c r="R156" s="22"/>
      <c r="S156" s="33"/>
    </row>
    <row r="157" spans="1:19" ht="15">
      <c r="A157" s="21"/>
      <c r="B157" s="22"/>
      <c r="C157" s="50"/>
      <c r="G157" s="48"/>
      <c r="I157" s="21"/>
      <c r="J157" s="24"/>
      <c r="K157" s="22"/>
      <c r="M157" s="22"/>
      <c r="N157" s="22"/>
      <c r="O157" s="33"/>
      <c r="Q157" s="22"/>
      <c r="R157" s="22"/>
      <c r="S157" s="33"/>
    </row>
    <row r="158" spans="1:19" ht="15">
      <c r="A158" s="21"/>
      <c r="B158" s="40"/>
      <c r="C158" s="17"/>
      <c r="G158" s="47"/>
      <c r="I158" s="21"/>
      <c r="J158" s="24"/>
      <c r="K158" s="22"/>
      <c r="M158" s="22"/>
      <c r="N158" s="22"/>
      <c r="O158" s="41"/>
      <c r="Q158" s="22"/>
      <c r="R158" s="22"/>
      <c r="S158" s="41"/>
    </row>
  </sheetData>
  <mergeCells count="1">
    <mergeCell ref="A10:F10"/>
  </mergeCells>
  <printOptions horizontalCentered="1"/>
  <pageMargins left="0.15748031496063" right="0.15748031496063" top="0.393700787401575" bottom="0.393700787401575" header="0.511811023622047" footer="0.511811023622047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ks927</cp:lastModifiedBy>
  <cp:lastPrinted>2001-03-27T10:44:43Z</cp:lastPrinted>
  <dcterms:created xsi:type="dcterms:W3CDTF">2001-03-13T23:16:55Z</dcterms:created>
  <dcterms:modified xsi:type="dcterms:W3CDTF">2001-03-26T16:06:53Z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